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activeTab="1"/>
  </bookViews>
  <sheets>
    <sheet name="Exp" sheetId="1" r:id="rId1"/>
    <sheet name="Rev 17" sheetId="2" r:id="rId2"/>
  </sheets>
  <definedNames>
    <definedName name="_xlnm._FilterDatabase" localSheetId="0" hidden="1">Exp!$A$1:$Q$36</definedName>
    <definedName name="_xlnm._FilterDatabase" localSheetId="1" hidden="1">'Rev 17'!$A$1:$G$148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2" i="2"/>
  <c r="I2" i="2"/>
  <c r="L37" i="1" l="1"/>
</calcChain>
</file>

<file path=xl/sharedStrings.xml><?xml version="1.0" encoding="utf-8"?>
<sst xmlns="http://schemas.openxmlformats.org/spreadsheetml/2006/main" count="1209" uniqueCount="223">
  <si>
    <t>22</t>
  </si>
  <si>
    <t>HEWITT,G TRIP#2540</t>
  </si>
  <si>
    <t xml:space="preserve">FIA CARD SERVICES NA          </t>
  </si>
  <si>
    <t>T81090039</t>
  </si>
  <si>
    <t>6250</t>
  </si>
  <si>
    <t>-</t>
  </si>
  <si>
    <t>03</t>
  </si>
  <si>
    <t>0000</t>
  </si>
  <si>
    <t>051</t>
  </si>
  <si>
    <t>101</t>
  </si>
  <si>
    <t>TC050314601</t>
  </si>
  <si>
    <t>HAGAN,T TRIP#2541</t>
  </si>
  <si>
    <t>TRIP #2548 ENGLISH, L</t>
  </si>
  <si>
    <t>TC050344601</t>
  </si>
  <si>
    <t>TRIP 2550  GRANT HEWITT</t>
  </si>
  <si>
    <t>TC050010701</t>
  </si>
  <si>
    <t>NATIONAL ASSOCIATION O - Pu</t>
  </si>
  <si>
    <t>7302</t>
  </si>
  <si>
    <t>02</t>
  </si>
  <si>
    <t>BA050161701</t>
  </si>
  <si>
    <t>LASTPASS.COM - Purchase</t>
  </si>
  <si>
    <t>7073</t>
  </si>
  <si>
    <t>26</t>
  </si>
  <si>
    <t>TRIP#2564 SALEHIAN, SHEILA</t>
  </si>
  <si>
    <t>6150</t>
  </si>
  <si>
    <t>TC050069701</t>
  </si>
  <si>
    <t>TRIP#2580 HEWITT, G</t>
  </si>
  <si>
    <t>TC050100701</t>
  </si>
  <si>
    <t>HAGAN,T TRIP#2543</t>
  </si>
  <si>
    <t>TRIP #2535 HEWITT, G</t>
  </si>
  <si>
    <t>TC050283601</t>
  </si>
  <si>
    <t>TRIP #2536 ENGLISH, L</t>
  </si>
  <si>
    <t>2517 GUZMAN, XOCHITL</t>
  </si>
  <si>
    <t>TC050253601</t>
  </si>
  <si>
    <t>2524 ENGLISH, LINDA</t>
  </si>
  <si>
    <t>TRIP#2643 HAGAN, T</t>
  </si>
  <si>
    <t>TC050191701</t>
  </si>
  <si>
    <t>TRIP# 2518 R BLACK</t>
  </si>
  <si>
    <t>TC050222601</t>
  </si>
  <si>
    <t>TRIP# 251 G HEWITT</t>
  </si>
  <si>
    <t>TRIP#2642 SALEHIAN, S</t>
  </si>
  <si>
    <t>TRIP#2644 HAGAN, T</t>
  </si>
  <si>
    <t>TRIP#2642 SALEHAIN, S</t>
  </si>
  <si>
    <t>HEWITT, GRANT TRIP 2631</t>
  </si>
  <si>
    <t>TC05022270A</t>
  </si>
  <si>
    <t>SOUTHWES  5268522935892 - P</t>
  </si>
  <si>
    <t>TC050161701</t>
  </si>
  <si>
    <t>SOUTHWES  5268522935865 - P</t>
  </si>
  <si>
    <t>SOUTHWES  5268522935800 - P</t>
  </si>
  <si>
    <t>SOUTHWES  5268517053896 - P</t>
  </si>
  <si>
    <t>SOUTHWES  5268522935994 - P</t>
  </si>
  <si>
    <t>SOUTHWES  5268522936019 - P</t>
  </si>
  <si>
    <t>SOUTHWES  5262101915121 - P</t>
  </si>
  <si>
    <t>SOUTHWES  5268522935969 - P</t>
  </si>
  <si>
    <t>TRIP#2577 GONZALEZ MEZA, A</t>
  </si>
  <si>
    <t>1092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</si>
  <si>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</si>
  <si>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</si>
  <si>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</si>
  <si>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</si>
  <si>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</si>
  <si>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</si>
  <si>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</si>
  <si>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</si>
  <si>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</si>
  <si>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</si>
  <si>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</si>
  <si>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</si>
  <si>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</si>
  <si>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</si>
  <si>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</si>
  <si>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</si>
  <si>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</si>
  <si>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</si>
  <si>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</si>
  <si>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</si>
  <si>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</si>
  <si>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</si>
  <si>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</si>
  <si>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3420</t>
  </si>
  <si>
    <t>JV</t>
  </si>
  <si>
    <t>332</t>
  </si>
  <si>
    <t>JV33210000177256</t>
  </si>
  <si>
    <t>105200</t>
  </si>
  <si>
    <t>3581</t>
  </si>
  <si>
    <t>CR</t>
  </si>
  <si>
    <t>CR3321052WIRE002</t>
  </si>
  <si>
    <t>3803</t>
  </si>
  <si>
    <t>CR050UP160706000</t>
  </si>
  <si>
    <t>109400</t>
  </si>
  <si>
    <t>CR051UP16070600A</t>
  </si>
  <si>
    <t>CR050UP160803000</t>
  </si>
  <si>
    <t>CR050PUTNAM60810</t>
  </si>
  <si>
    <t>CR050PUTNAM6810A</t>
  </si>
  <si>
    <t>CR050UP160830000</t>
  </si>
  <si>
    <t>CR050UP160906000</t>
  </si>
  <si>
    <t>CR050UP160926000</t>
  </si>
  <si>
    <t>CR050UP161005000</t>
  </si>
  <si>
    <t>CR051UP161024000</t>
  </si>
  <si>
    <t>CR051UP16102400A</t>
  </si>
  <si>
    <t>CR051WEALTH61101</t>
  </si>
  <si>
    <t>CR050UP161103000</t>
  </si>
  <si>
    <t>CR050PUTNAM61110</t>
  </si>
  <si>
    <t>CR050UP161117000</t>
  </si>
  <si>
    <t>CR050UP161206000</t>
  </si>
  <si>
    <t>CR051WEALT161213</t>
  </si>
  <si>
    <t>CR051WEALTH70401</t>
  </si>
  <si>
    <t>CR051UP170110000</t>
  </si>
  <si>
    <t>CR051UP161219000</t>
  </si>
  <si>
    <t>CR051UP17011000A</t>
  </si>
  <si>
    <t>CR051UP17011000B</t>
  </si>
  <si>
    <t>CR050UP170113000</t>
  </si>
  <si>
    <t>CR051UP170124000</t>
  </si>
  <si>
    <t>CR051UP170127000</t>
  </si>
  <si>
    <t>CR051WEALT170203</t>
  </si>
  <si>
    <t>CR050PUTNAM70208</t>
  </si>
  <si>
    <t>CR051UP170208000</t>
  </si>
  <si>
    <t>CR051UP170228000</t>
  </si>
  <si>
    <t>CR051WEALT170302</t>
  </si>
  <si>
    <t>CR050UP170303000</t>
  </si>
  <si>
    <t>CR051UP170329000</t>
  </si>
  <si>
    <t>CR051WEALT170406</t>
  </si>
  <si>
    <t>CR050UP170406000</t>
  </si>
  <si>
    <t>CR051UP170426000</t>
  </si>
  <si>
    <t>CR050UP170504000</t>
  </si>
  <si>
    <t>CR051WEALT170505</t>
  </si>
  <si>
    <t>CR050PUTNAM70508</t>
  </si>
  <si>
    <t>CR050PUTNAM7508A</t>
  </si>
  <si>
    <t>CR050PUTNAM7508B</t>
  </si>
  <si>
    <t>CR050PUTNAM7508C</t>
  </si>
  <si>
    <t>CR050PUTNAM7508D</t>
  </si>
  <si>
    <t>CR051UP170525000</t>
  </si>
  <si>
    <t>CR050UP170602000</t>
  </si>
  <si>
    <t>CR051WEALT170605</t>
  </si>
  <si>
    <t>CR051UP170626000</t>
  </si>
  <si>
    <t>CR051UP170627000</t>
  </si>
  <si>
    <t>CR050UP170712000</t>
  </si>
  <si>
    <t>CR051UP170714000</t>
  </si>
  <si>
    <t>CR051UP170726000</t>
  </si>
  <si>
    <t>CR051PUTNAM7809B</t>
  </si>
  <si>
    <t>3826</t>
  </si>
  <si>
    <t>CR33200008111046</t>
  </si>
  <si>
    <t>CR33200008111057</t>
  </si>
  <si>
    <t>CR33200008111064</t>
  </si>
  <si>
    <t>CR33200008111067</t>
  </si>
  <si>
    <t>CR33200008111072</t>
  </si>
  <si>
    <t>CR33200008111077</t>
  </si>
  <si>
    <t>CR33200008111079</t>
  </si>
  <si>
    <t>CR33200008111080</t>
  </si>
  <si>
    <t>CR33200008111084</t>
  </si>
  <si>
    <t>CR33200008111085</t>
  </si>
  <si>
    <t>CR33200008111086</t>
  </si>
  <si>
    <t>CR33200008111087</t>
  </si>
  <si>
    <t>CR33200008111090</t>
  </si>
  <si>
    <t>CR33200008111092</t>
  </si>
  <si>
    <t>CR33200008111093</t>
  </si>
  <si>
    <t>CR33200008111095</t>
  </si>
  <si>
    <t>CR33200008111097</t>
  </si>
  <si>
    <t>CR33200008111099</t>
  </si>
  <si>
    <t>CR33200008182326</t>
  </si>
  <si>
    <t>3841</t>
  </si>
  <si>
    <t>CR33200008111088</t>
  </si>
  <si>
    <t>4038</t>
  </si>
  <si>
    <t>CR33200008111050</t>
  </si>
  <si>
    <t>CR33200008111052</t>
  </si>
  <si>
    <t>CR33200008111053</t>
  </si>
  <si>
    <t>CR33200008111055</t>
  </si>
  <si>
    <t>CR33200008111059</t>
  </si>
  <si>
    <t>CR33200008111061</t>
  </si>
  <si>
    <t>CR33200008111070</t>
  </si>
  <si>
    <t>CR33200008111073</t>
  </si>
  <si>
    <t>CR33200008111074</t>
  </si>
  <si>
    <t>CR33200008111078</t>
  </si>
  <si>
    <t>CR33200008111081</t>
  </si>
  <si>
    <t>CR33200008111082</t>
  </si>
  <si>
    <t>4039</t>
  </si>
  <si>
    <t>CR33200008111047</t>
  </si>
  <si>
    <t>CR33200008111056</t>
  </si>
  <si>
    <t>CR33200008111076</t>
  </si>
  <si>
    <t>4251</t>
  </si>
  <si>
    <t>CR05000008015755</t>
  </si>
  <si>
    <t>CR06000008160086</t>
  </si>
  <si>
    <t>4285</t>
  </si>
  <si>
    <t>JV051UPXFER70321</t>
  </si>
  <si>
    <t>109200</t>
  </si>
  <si>
    <t>JV051UPXFER70412</t>
  </si>
  <si>
    <t>JV051CSXFRPUT714</t>
  </si>
  <si>
    <t>JV051UPXFER70714</t>
  </si>
  <si>
    <t>JV051UPXFER70728</t>
  </si>
  <si>
    <t>4326</t>
  </si>
  <si>
    <t>JV050TID17Q10001</t>
  </si>
  <si>
    <t>JV050TID17Q20001</t>
  </si>
  <si>
    <t>JV050TID17Q2RRR1</t>
  </si>
  <si>
    <t>JV050TID17Q30001</t>
  </si>
  <si>
    <t>JV050TID17Q40001</t>
  </si>
  <si>
    <t>4669</t>
  </si>
  <si>
    <t>JV33210000185933</t>
  </si>
  <si>
    <t>105300</t>
  </si>
  <si>
    <t>4758</t>
  </si>
  <si>
    <t>JV050CSVXFR60702</t>
  </si>
  <si>
    <t>JV051CSVXFR60826</t>
  </si>
  <si>
    <t>JV050CSVXFR61031</t>
  </si>
  <si>
    <t>JV050CSVXFR61130</t>
  </si>
  <si>
    <t>JV050CSVXFR70103</t>
  </si>
  <si>
    <t>JV050CSVXFR70216</t>
  </si>
  <si>
    <t>JV050CSVXFR70315</t>
  </si>
  <si>
    <t>JV050CSVXFR70421</t>
  </si>
  <si>
    <t>JV050CSVXFR70615</t>
  </si>
  <si>
    <t>JV050CSVXFR70718</t>
  </si>
  <si>
    <t>JV051CLOSG170829</t>
  </si>
  <si>
    <t>3420 Total</t>
  </si>
  <si>
    <t>3581 Total</t>
  </si>
  <si>
    <t>3803 Total</t>
  </si>
  <si>
    <t>3826 Total</t>
  </si>
  <si>
    <t>3841 Total</t>
  </si>
  <si>
    <t>4038 Total</t>
  </si>
  <si>
    <t>4039 Total</t>
  </si>
  <si>
    <t>4251 Total</t>
  </si>
  <si>
    <t>4285 Total</t>
  </si>
  <si>
    <t>4326 Total</t>
  </si>
  <si>
    <t>4669 Total</t>
  </si>
  <si>
    <t>4758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</si>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</sst>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5" borderId="0" xfId="0" applyFill="1"/>
    <xf numFmtId="0" fontId="4" fillId="5" borderId="4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W5" sqref="W5"/>
    </sheetView>
  </sheetViews>
  <sheetFormatPr defaultRowHeight="15" x14ac:dyDescent="0.25"/>
  <cols>
    <col min="1" max="1" width="14.42578125" bestFit="1" customWidth="1"/>
    <col min="2" max="5" width="5.7109375" customWidth="1"/>
    <col min="6" max="6" width="10.7109375" customWidth="1"/>
    <col min="7" max="7" width="5.7109375" customWidth="1"/>
    <col min="8" max="8" width="10.28515625" customWidth="1"/>
    <col min="9" max="11" width="5.7109375" customWidth="1"/>
    <col min="12" max="14" width="10.7109375" customWidth="1"/>
    <col min="15" max="15" width="29.7109375" bestFit="1" customWidth="1"/>
    <col min="16" max="16" width="11.42578125" bestFit="1" customWidth="1"/>
    <col min="17" max="17" width="10.7109375" customWidth="1"/>
  </cols>
  <sheetData>
    <row r="1" spans="1:17" ht="66.75" customHeight="1" x14ac:dyDescent="0.25">
      <c r="A1" s="7" t="s">
        <v>56</v>
      </c>
      <c r="B1" s="8" t="s">
        <v>57</v>
      </c>
      <c r="C1" s="7" t="s">
        <v>58</v>
      </c>
      <c r="D1" s="7" t="s">
        <v>59</v>
      </c>
      <c r="E1" s="7" t="s">
        <v>60</v>
      </c>
      <c r="F1" s="7" t="s">
        <v>61</v>
      </c>
      <c r="G1" s="7" t="s">
        <v>62</v>
      </c>
      <c r="H1" s="7" t="s">
        <v>63</v>
      </c>
      <c r="I1" s="7" t="s">
        <v>64</v>
      </c>
      <c r="J1" s="8" t="s">
        <v>65</v>
      </c>
      <c r="K1" s="8" t="s">
        <v>66</v>
      </c>
      <c r="L1" s="8" t="s">
        <v>67</v>
      </c>
      <c r="M1" s="7" t="s">
        <v>68</v>
      </c>
      <c r="N1" s="8" t="s">
        <v>69</v>
      </c>
      <c r="O1" s="8" t="s">
        <v>70</v>
      </c>
      <c r="P1" s="8" t="s">
        <v>71</v>
      </c>
      <c r="Q1" s="7" t="s">
        <v>72</v>
      </c>
    </row>
    <row r="2" spans="1:17" x14ac:dyDescent="0.25">
      <c r="A2" s="1" t="s">
        <v>27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4</v>
      </c>
      <c r="L2" s="4">
        <v>228.65</v>
      </c>
      <c r="M2" s="1" t="s">
        <v>3</v>
      </c>
      <c r="N2" s="3" t="s">
        <v>2</v>
      </c>
      <c r="O2" s="3" t="s">
        <v>54</v>
      </c>
      <c r="P2" s="2">
        <v>42839</v>
      </c>
      <c r="Q2" s="1" t="s">
        <v>0</v>
      </c>
    </row>
    <row r="3" spans="1:17" x14ac:dyDescent="0.25">
      <c r="A3" s="1" t="s">
        <v>46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18</v>
      </c>
      <c r="H3" s="1" t="s">
        <v>5</v>
      </c>
      <c r="I3" s="1" t="s">
        <v>5</v>
      </c>
      <c r="J3" s="3" t="s">
        <v>5</v>
      </c>
      <c r="K3" s="3" t="s">
        <v>24</v>
      </c>
      <c r="L3" s="4">
        <v>589.73</v>
      </c>
      <c r="M3" s="1" t="s">
        <v>3</v>
      </c>
      <c r="N3" s="3" t="s">
        <v>2</v>
      </c>
      <c r="O3" s="3" t="s">
        <v>53</v>
      </c>
      <c r="P3" s="2">
        <v>42901</v>
      </c>
      <c r="Q3" s="1" t="s">
        <v>0</v>
      </c>
    </row>
    <row r="4" spans="1:17" x14ac:dyDescent="0.25">
      <c r="A4" s="1" t="s">
        <v>46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18</v>
      </c>
      <c r="H4" s="1" t="s">
        <v>5</v>
      </c>
      <c r="I4" s="1" t="s">
        <v>5</v>
      </c>
      <c r="J4" s="3" t="s">
        <v>5</v>
      </c>
      <c r="K4" s="3" t="s">
        <v>24</v>
      </c>
      <c r="L4" s="4">
        <v>327.90000000000003</v>
      </c>
      <c r="M4" s="1" t="s">
        <v>3</v>
      </c>
      <c r="N4" s="3" t="s">
        <v>2</v>
      </c>
      <c r="O4" s="3" t="s">
        <v>52</v>
      </c>
      <c r="P4" s="2">
        <v>42901</v>
      </c>
      <c r="Q4" s="1" t="s">
        <v>0</v>
      </c>
    </row>
    <row r="5" spans="1:17" x14ac:dyDescent="0.25">
      <c r="A5" s="1" t="s">
        <v>46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18</v>
      </c>
      <c r="H5" s="1" t="s">
        <v>5</v>
      </c>
      <c r="I5" s="1" t="s">
        <v>5</v>
      </c>
      <c r="J5" s="3" t="s">
        <v>5</v>
      </c>
      <c r="K5" s="3" t="s">
        <v>24</v>
      </c>
      <c r="L5" s="4">
        <v>318.8</v>
      </c>
      <c r="M5" s="1" t="s">
        <v>3</v>
      </c>
      <c r="N5" s="3" t="s">
        <v>2</v>
      </c>
      <c r="O5" s="3" t="s">
        <v>51</v>
      </c>
      <c r="P5" s="2">
        <v>42901</v>
      </c>
      <c r="Q5" s="1" t="s">
        <v>0</v>
      </c>
    </row>
    <row r="6" spans="1:17" x14ac:dyDescent="0.25">
      <c r="A6" s="1" t="s">
        <v>46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18</v>
      </c>
      <c r="H6" s="1" t="s">
        <v>5</v>
      </c>
      <c r="I6" s="1" t="s">
        <v>5</v>
      </c>
      <c r="J6" s="3" t="s">
        <v>5</v>
      </c>
      <c r="K6" s="3" t="s">
        <v>24</v>
      </c>
      <c r="L6" s="4">
        <v>249.98000000000002</v>
      </c>
      <c r="M6" s="1" t="s">
        <v>3</v>
      </c>
      <c r="N6" s="3" t="s">
        <v>2</v>
      </c>
      <c r="O6" s="3" t="s">
        <v>50</v>
      </c>
      <c r="P6" s="2">
        <v>42901</v>
      </c>
      <c r="Q6" s="1" t="s">
        <v>0</v>
      </c>
    </row>
    <row r="7" spans="1:17" x14ac:dyDescent="0.25">
      <c r="A7" s="1" t="s">
        <v>46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18</v>
      </c>
      <c r="H7" s="1" t="s">
        <v>5</v>
      </c>
      <c r="I7" s="1" t="s">
        <v>5</v>
      </c>
      <c r="J7" s="3" t="s">
        <v>5</v>
      </c>
      <c r="K7" s="3" t="s">
        <v>24</v>
      </c>
      <c r="L7" s="4">
        <v>236.98000000000002</v>
      </c>
      <c r="M7" s="1" t="s">
        <v>3</v>
      </c>
      <c r="N7" s="3" t="s">
        <v>2</v>
      </c>
      <c r="O7" s="3" t="s">
        <v>49</v>
      </c>
      <c r="P7" s="2">
        <v>42901</v>
      </c>
      <c r="Q7" s="1" t="s">
        <v>0</v>
      </c>
    </row>
    <row r="8" spans="1:17" x14ac:dyDescent="0.25">
      <c r="A8" s="1" t="s">
        <v>46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18</v>
      </c>
      <c r="H8" s="1" t="s">
        <v>5</v>
      </c>
      <c r="I8" s="1" t="s">
        <v>5</v>
      </c>
      <c r="J8" s="3" t="s">
        <v>5</v>
      </c>
      <c r="K8" s="3" t="s">
        <v>24</v>
      </c>
      <c r="L8" s="4">
        <v>131</v>
      </c>
      <c r="M8" s="1" t="s">
        <v>3</v>
      </c>
      <c r="N8" s="3" t="s">
        <v>2</v>
      </c>
      <c r="O8" s="3" t="s">
        <v>48</v>
      </c>
      <c r="P8" s="2">
        <v>42901</v>
      </c>
      <c r="Q8" s="1" t="s">
        <v>0</v>
      </c>
    </row>
    <row r="9" spans="1:17" x14ac:dyDescent="0.25">
      <c r="A9" s="1" t="s">
        <v>46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18</v>
      </c>
      <c r="H9" s="1" t="s">
        <v>5</v>
      </c>
      <c r="I9" s="1" t="s">
        <v>5</v>
      </c>
      <c r="J9" s="3" t="s">
        <v>5</v>
      </c>
      <c r="K9" s="3" t="s">
        <v>24</v>
      </c>
      <c r="L9" s="4">
        <v>96.95</v>
      </c>
      <c r="M9" s="1" t="s">
        <v>3</v>
      </c>
      <c r="N9" s="3" t="s">
        <v>2</v>
      </c>
      <c r="O9" s="3" t="s">
        <v>47</v>
      </c>
      <c r="P9" s="2">
        <v>42901</v>
      </c>
      <c r="Q9" s="1" t="s">
        <v>0</v>
      </c>
    </row>
    <row r="10" spans="1:17" x14ac:dyDescent="0.25">
      <c r="A10" s="1" t="s">
        <v>46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18</v>
      </c>
      <c r="H10" s="1" t="s">
        <v>5</v>
      </c>
      <c r="I10" s="1" t="s">
        <v>5</v>
      </c>
      <c r="J10" s="3" t="s">
        <v>5</v>
      </c>
      <c r="K10" s="3" t="s">
        <v>24</v>
      </c>
      <c r="L10" s="4">
        <v>66.98</v>
      </c>
      <c r="M10" s="1" t="s">
        <v>3</v>
      </c>
      <c r="N10" s="3" t="s">
        <v>2</v>
      </c>
      <c r="O10" s="3" t="s">
        <v>45</v>
      </c>
      <c r="P10" s="2">
        <v>42901</v>
      </c>
      <c r="Q10" s="1" t="s">
        <v>0</v>
      </c>
    </row>
    <row r="11" spans="1:17" x14ac:dyDescent="0.25">
      <c r="A11" s="1" t="s">
        <v>44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18</v>
      </c>
      <c r="H11" s="1" t="s">
        <v>5</v>
      </c>
      <c r="I11" s="1" t="s">
        <v>5</v>
      </c>
      <c r="J11" s="3" t="s">
        <v>5</v>
      </c>
      <c r="K11" s="3" t="s">
        <v>24</v>
      </c>
      <c r="L11" s="4">
        <v>47.550000000000004</v>
      </c>
      <c r="M11" s="1" t="s">
        <v>3</v>
      </c>
      <c r="N11" s="3" t="s">
        <v>2</v>
      </c>
      <c r="O11" s="3" t="s">
        <v>43</v>
      </c>
      <c r="P11" s="2">
        <v>42965</v>
      </c>
      <c r="Q11" s="1" t="s">
        <v>0</v>
      </c>
    </row>
    <row r="12" spans="1:17" x14ac:dyDescent="0.25">
      <c r="A12" s="1" t="s">
        <v>36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18</v>
      </c>
      <c r="H12" s="1" t="s">
        <v>5</v>
      </c>
      <c r="I12" s="1" t="s">
        <v>5</v>
      </c>
      <c r="J12" s="3" t="s">
        <v>5</v>
      </c>
      <c r="K12" s="3" t="s">
        <v>24</v>
      </c>
      <c r="L12" s="4">
        <v>588.80000000000007</v>
      </c>
      <c r="M12" s="1" t="s">
        <v>3</v>
      </c>
      <c r="N12" s="3" t="s">
        <v>2</v>
      </c>
      <c r="O12" s="3" t="s">
        <v>42</v>
      </c>
      <c r="P12" s="2">
        <v>42929</v>
      </c>
      <c r="Q12" s="1" t="s">
        <v>0</v>
      </c>
    </row>
    <row r="13" spans="1:17" x14ac:dyDescent="0.25">
      <c r="A13" s="1" t="s">
        <v>36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18</v>
      </c>
      <c r="H13" s="1" t="s">
        <v>5</v>
      </c>
      <c r="I13" s="1" t="s">
        <v>5</v>
      </c>
      <c r="J13" s="3" t="s">
        <v>5</v>
      </c>
      <c r="K13" s="3" t="s">
        <v>24</v>
      </c>
      <c r="L13" s="4">
        <v>519.44000000000005</v>
      </c>
      <c r="M13" s="1" t="s">
        <v>3</v>
      </c>
      <c r="N13" s="3" t="s">
        <v>2</v>
      </c>
      <c r="O13" s="3" t="s">
        <v>41</v>
      </c>
      <c r="P13" s="2">
        <v>42929</v>
      </c>
      <c r="Q13" s="1" t="s">
        <v>0</v>
      </c>
    </row>
    <row r="14" spans="1:17" x14ac:dyDescent="0.25">
      <c r="A14" s="1" t="s">
        <v>36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18</v>
      </c>
      <c r="H14" s="1" t="s">
        <v>5</v>
      </c>
      <c r="I14" s="1" t="s">
        <v>5</v>
      </c>
      <c r="J14" s="3" t="s">
        <v>5</v>
      </c>
      <c r="K14" s="3" t="s">
        <v>24</v>
      </c>
      <c r="L14" s="4">
        <v>346.98</v>
      </c>
      <c r="M14" s="1" t="s">
        <v>3</v>
      </c>
      <c r="N14" s="3" t="s">
        <v>2</v>
      </c>
      <c r="O14" s="3" t="s">
        <v>41</v>
      </c>
      <c r="P14" s="2">
        <v>42929</v>
      </c>
      <c r="Q14" s="1" t="s">
        <v>0</v>
      </c>
    </row>
    <row r="15" spans="1:17" x14ac:dyDescent="0.25">
      <c r="A15" s="1" t="s">
        <v>36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18</v>
      </c>
      <c r="H15" s="1" t="s">
        <v>5</v>
      </c>
      <c r="I15" s="1" t="s">
        <v>5</v>
      </c>
      <c r="J15" s="3" t="s">
        <v>5</v>
      </c>
      <c r="K15" s="3" t="s">
        <v>24</v>
      </c>
      <c r="L15" s="4">
        <v>336.98</v>
      </c>
      <c r="M15" s="1" t="s">
        <v>3</v>
      </c>
      <c r="N15" s="3" t="s">
        <v>2</v>
      </c>
      <c r="O15" s="3" t="s">
        <v>41</v>
      </c>
      <c r="P15" s="2">
        <v>42929</v>
      </c>
      <c r="Q15" s="1" t="s">
        <v>0</v>
      </c>
    </row>
    <row r="16" spans="1:17" x14ac:dyDescent="0.25">
      <c r="A16" s="1" t="s">
        <v>36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18</v>
      </c>
      <c r="H16" s="1" t="s">
        <v>5</v>
      </c>
      <c r="I16" s="1" t="s">
        <v>5</v>
      </c>
      <c r="J16" s="3" t="s">
        <v>5</v>
      </c>
      <c r="K16" s="3" t="s">
        <v>24</v>
      </c>
      <c r="L16" s="4">
        <v>302.98</v>
      </c>
      <c r="M16" s="1" t="s">
        <v>3</v>
      </c>
      <c r="N16" s="3" t="s">
        <v>2</v>
      </c>
      <c r="O16" s="3" t="s">
        <v>40</v>
      </c>
      <c r="P16" s="2">
        <v>42929</v>
      </c>
      <c r="Q16" s="1" t="s">
        <v>0</v>
      </c>
    </row>
    <row r="17" spans="1:17" x14ac:dyDescent="0.25">
      <c r="A17" s="1" t="s">
        <v>36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18</v>
      </c>
      <c r="H17" s="1" t="s">
        <v>5</v>
      </c>
      <c r="I17" s="1" t="s">
        <v>5</v>
      </c>
      <c r="J17" s="3" t="s">
        <v>5</v>
      </c>
      <c r="K17" s="3" t="s">
        <v>24</v>
      </c>
      <c r="L17" s="4">
        <v>274.98</v>
      </c>
      <c r="M17" s="1" t="s">
        <v>3</v>
      </c>
      <c r="N17" s="3" t="s">
        <v>2</v>
      </c>
      <c r="O17" s="3" t="s">
        <v>40</v>
      </c>
      <c r="P17" s="2">
        <v>42929</v>
      </c>
      <c r="Q17" s="1" t="s">
        <v>0</v>
      </c>
    </row>
    <row r="18" spans="1:17" x14ac:dyDescent="0.25">
      <c r="A18" s="1" t="s">
        <v>38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474.48</v>
      </c>
      <c r="M18" s="1" t="s">
        <v>3</v>
      </c>
      <c r="N18" s="3" t="s">
        <v>2</v>
      </c>
      <c r="O18" s="3" t="s">
        <v>39</v>
      </c>
      <c r="P18" s="2">
        <v>42599</v>
      </c>
      <c r="Q18" s="1" t="s">
        <v>0</v>
      </c>
    </row>
    <row r="19" spans="1:17" x14ac:dyDescent="0.25">
      <c r="A19" s="1" t="s">
        <v>38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6</v>
      </c>
      <c r="H19" s="1" t="s">
        <v>5</v>
      </c>
      <c r="I19" s="1" t="s">
        <v>5</v>
      </c>
      <c r="J19" s="3" t="s">
        <v>5</v>
      </c>
      <c r="K19" s="3" t="s">
        <v>4</v>
      </c>
      <c r="L19" s="4">
        <v>237.96</v>
      </c>
      <c r="M19" s="1" t="s">
        <v>3</v>
      </c>
      <c r="N19" s="3" t="s">
        <v>2</v>
      </c>
      <c r="O19" s="3" t="s">
        <v>37</v>
      </c>
      <c r="P19" s="2">
        <v>42599</v>
      </c>
      <c r="Q19" s="1" t="s">
        <v>0</v>
      </c>
    </row>
    <row r="20" spans="1:17" x14ac:dyDescent="0.25">
      <c r="A20" s="1" t="s">
        <v>36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18</v>
      </c>
      <c r="H20" s="1" t="s">
        <v>5</v>
      </c>
      <c r="I20" s="1" t="s">
        <v>5</v>
      </c>
      <c r="J20" s="3" t="s">
        <v>5</v>
      </c>
      <c r="K20" s="3" t="s">
        <v>24</v>
      </c>
      <c r="L20" s="4">
        <v>225.41</v>
      </c>
      <c r="M20" s="1" t="s">
        <v>3</v>
      </c>
      <c r="N20" s="3" t="s">
        <v>2</v>
      </c>
      <c r="O20" s="3" t="s">
        <v>35</v>
      </c>
      <c r="P20" s="2">
        <v>42929</v>
      </c>
      <c r="Q20" s="1" t="s">
        <v>0</v>
      </c>
    </row>
    <row r="21" spans="1:17" x14ac:dyDescent="0.25">
      <c r="A21" s="1" t="s">
        <v>33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18</v>
      </c>
      <c r="H21" s="1" t="s">
        <v>5</v>
      </c>
      <c r="I21" s="1" t="s">
        <v>5</v>
      </c>
      <c r="J21" s="3" t="s">
        <v>5</v>
      </c>
      <c r="K21" s="3" t="s">
        <v>24</v>
      </c>
      <c r="L21" s="4">
        <v>518.45000000000005</v>
      </c>
      <c r="M21" s="1" t="s">
        <v>3</v>
      </c>
      <c r="N21" s="3" t="s">
        <v>2</v>
      </c>
      <c r="O21" s="3" t="s">
        <v>34</v>
      </c>
      <c r="P21" s="2">
        <v>42629</v>
      </c>
      <c r="Q21" s="1" t="s">
        <v>0</v>
      </c>
    </row>
    <row r="22" spans="1:17" x14ac:dyDescent="0.25">
      <c r="A22" s="1" t="s">
        <v>33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6</v>
      </c>
      <c r="H22" s="1" t="s">
        <v>5</v>
      </c>
      <c r="I22" s="1" t="s">
        <v>5</v>
      </c>
      <c r="J22" s="3" t="s">
        <v>5</v>
      </c>
      <c r="K22" s="3" t="s">
        <v>4</v>
      </c>
      <c r="L22" s="4">
        <v>396.56</v>
      </c>
      <c r="M22" s="1" t="s">
        <v>3</v>
      </c>
      <c r="N22" s="3" t="s">
        <v>2</v>
      </c>
      <c r="O22" s="3" t="s">
        <v>32</v>
      </c>
      <c r="P22" s="2">
        <v>42629</v>
      </c>
      <c r="Q22" s="1" t="s">
        <v>0</v>
      </c>
    </row>
    <row r="23" spans="1:17" x14ac:dyDescent="0.25">
      <c r="A23" s="1" t="s">
        <v>30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18</v>
      </c>
      <c r="H23" s="1" t="s">
        <v>5</v>
      </c>
      <c r="I23" s="1" t="s">
        <v>5</v>
      </c>
      <c r="J23" s="3" t="s">
        <v>5</v>
      </c>
      <c r="K23" s="3" t="s">
        <v>24</v>
      </c>
      <c r="L23" s="4">
        <v>275.24</v>
      </c>
      <c r="M23" s="1" t="s">
        <v>3</v>
      </c>
      <c r="N23" s="3" t="s">
        <v>2</v>
      </c>
      <c r="O23" s="3" t="s">
        <v>31</v>
      </c>
      <c r="P23" s="2">
        <v>42657</v>
      </c>
      <c r="Q23" s="1" t="s">
        <v>0</v>
      </c>
    </row>
    <row r="24" spans="1:17" x14ac:dyDescent="0.25">
      <c r="A24" s="1" t="s">
        <v>30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18</v>
      </c>
      <c r="H24" s="1" t="s">
        <v>5</v>
      </c>
      <c r="I24" s="1" t="s">
        <v>5</v>
      </c>
      <c r="J24" s="3" t="s">
        <v>5</v>
      </c>
      <c r="K24" s="3" t="s">
        <v>24</v>
      </c>
      <c r="L24" s="4">
        <v>275.24</v>
      </c>
      <c r="M24" s="1" t="s">
        <v>3</v>
      </c>
      <c r="N24" s="3" t="s">
        <v>2</v>
      </c>
      <c r="O24" s="3" t="s">
        <v>29</v>
      </c>
      <c r="P24" s="2">
        <v>42657</v>
      </c>
      <c r="Q24" s="1" t="s">
        <v>0</v>
      </c>
    </row>
    <row r="25" spans="1:17" x14ac:dyDescent="0.25">
      <c r="A25" s="1" t="s">
        <v>30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18</v>
      </c>
      <c r="H25" s="1" t="s">
        <v>5</v>
      </c>
      <c r="I25" s="1" t="s">
        <v>5</v>
      </c>
      <c r="J25" s="3" t="s">
        <v>5</v>
      </c>
      <c r="K25" s="3" t="s">
        <v>24</v>
      </c>
      <c r="L25" s="4">
        <v>233.98000000000002</v>
      </c>
      <c r="M25" s="1" t="s">
        <v>3</v>
      </c>
      <c r="N25" s="3" t="s">
        <v>2</v>
      </c>
      <c r="O25" s="3" t="s">
        <v>31</v>
      </c>
      <c r="P25" s="2">
        <v>42657</v>
      </c>
      <c r="Q25" s="1" t="s">
        <v>0</v>
      </c>
    </row>
    <row r="26" spans="1:17" x14ac:dyDescent="0.25">
      <c r="A26" s="1" t="s">
        <v>30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18</v>
      </c>
      <c r="H26" s="1" t="s">
        <v>5</v>
      </c>
      <c r="I26" s="1" t="s">
        <v>5</v>
      </c>
      <c r="J26" s="3" t="s">
        <v>5</v>
      </c>
      <c r="K26" s="3" t="s">
        <v>24</v>
      </c>
      <c r="L26" s="4">
        <v>201.98000000000002</v>
      </c>
      <c r="M26" s="1" t="s">
        <v>3</v>
      </c>
      <c r="N26" s="3" t="s">
        <v>2</v>
      </c>
      <c r="O26" s="3" t="s">
        <v>29</v>
      </c>
      <c r="P26" s="2">
        <v>42657</v>
      </c>
      <c r="Q26" s="1" t="s">
        <v>0</v>
      </c>
    </row>
    <row r="27" spans="1:17" x14ac:dyDescent="0.25">
      <c r="A27" s="1" t="s">
        <v>10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6</v>
      </c>
      <c r="H27" s="1" t="s">
        <v>5</v>
      </c>
      <c r="I27" s="1" t="s">
        <v>5</v>
      </c>
      <c r="J27" s="3" t="s">
        <v>5</v>
      </c>
      <c r="K27" s="3" t="s">
        <v>4</v>
      </c>
      <c r="L27" s="4">
        <v>442.2</v>
      </c>
      <c r="M27" s="1" t="s">
        <v>3</v>
      </c>
      <c r="N27" s="3" t="s">
        <v>2</v>
      </c>
      <c r="O27" s="3" t="s">
        <v>28</v>
      </c>
      <c r="P27" s="2">
        <v>42697</v>
      </c>
      <c r="Q27" s="1" t="s">
        <v>0</v>
      </c>
    </row>
    <row r="28" spans="1:17" x14ac:dyDescent="0.25">
      <c r="A28" s="1" t="s">
        <v>27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6</v>
      </c>
      <c r="H28" s="1" t="s">
        <v>5</v>
      </c>
      <c r="I28" s="1" t="s">
        <v>5</v>
      </c>
      <c r="J28" s="3" t="s">
        <v>5</v>
      </c>
      <c r="K28" s="3" t="s">
        <v>4</v>
      </c>
      <c r="L28" s="4">
        <v>228.65</v>
      </c>
      <c r="M28" s="1" t="s">
        <v>3</v>
      </c>
      <c r="N28" s="3" t="s">
        <v>2</v>
      </c>
      <c r="O28" s="3" t="s">
        <v>26</v>
      </c>
      <c r="P28" s="2">
        <v>42839</v>
      </c>
      <c r="Q28" s="1" t="s">
        <v>0</v>
      </c>
    </row>
    <row r="29" spans="1:17" x14ac:dyDescent="0.25">
      <c r="A29" s="1" t="s">
        <v>25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18</v>
      </c>
      <c r="H29" s="1" t="s">
        <v>5</v>
      </c>
      <c r="I29" s="1" t="s">
        <v>5</v>
      </c>
      <c r="J29" s="3" t="s">
        <v>5</v>
      </c>
      <c r="K29" s="3" t="s">
        <v>24</v>
      </c>
      <c r="L29" s="4">
        <v>449.02</v>
      </c>
      <c r="M29" s="1" t="s">
        <v>3</v>
      </c>
      <c r="N29" s="3" t="s">
        <v>2</v>
      </c>
      <c r="O29" s="3" t="s">
        <v>23</v>
      </c>
      <c r="P29" s="2">
        <v>42808</v>
      </c>
      <c r="Q29" s="1" t="s">
        <v>0</v>
      </c>
    </row>
    <row r="30" spans="1:17" x14ac:dyDescent="0.25">
      <c r="A30" s="1" t="s">
        <v>19</v>
      </c>
      <c r="B30" s="3" t="s">
        <v>9</v>
      </c>
      <c r="C30" s="1" t="s">
        <v>8</v>
      </c>
      <c r="D30" s="1" t="s">
        <v>7</v>
      </c>
      <c r="E30" s="1" t="s">
        <v>5</v>
      </c>
      <c r="F30" s="6"/>
      <c r="G30" s="1" t="s">
        <v>22</v>
      </c>
      <c r="H30" s="1" t="s">
        <v>5</v>
      </c>
      <c r="I30" s="1" t="s">
        <v>5</v>
      </c>
      <c r="J30" s="3" t="s">
        <v>5</v>
      </c>
      <c r="K30" s="3" t="s">
        <v>21</v>
      </c>
      <c r="L30" s="4">
        <v>24</v>
      </c>
      <c r="M30" s="1" t="s">
        <v>3</v>
      </c>
      <c r="N30" s="3" t="s">
        <v>2</v>
      </c>
      <c r="O30" s="3" t="s">
        <v>20</v>
      </c>
      <c r="P30" s="2">
        <v>42900</v>
      </c>
      <c r="Q30" s="1" t="s">
        <v>0</v>
      </c>
    </row>
    <row r="31" spans="1:17" x14ac:dyDescent="0.25">
      <c r="A31" s="1" t="s">
        <v>19</v>
      </c>
      <c r="B31" s="3" t="s">
        <v>9</v>
      </c>
      <c r="C31" s="1" t="s">
        <v>8</v>
      </c>
      <c r="D31" s="1" t="s">
        <v>7</v>
      </c>
      <c r="E31" s="1" t="s">
        <v>5</v>
      </c>
      <c r="F31" s="6"/>
      <c r="G31" s="1" t="s">
        <v>18</v>
      </c>
      <c r="H31" s="1" t="s">
        <v>5</v>
      </c>
      <c r="I31" s="1" t="s">
        <v>5</v>
      </c>
      <c r="J31" s="3" t="s">
        <v>5</v>
      </c>
      <c r="K31" s="3" t="s">
        <v>17</v>
      </c>
      <c r="L31" s="4">
        <v>600</v>
      </c>
      <c r="M31" s="1" t="s">
        <v>3</v>
      </c>
      <c r="N31" s="3" t="s">
        <v>2</v>
      </c>
      <c r="O31" s="3" t="s">
        <v>16</v>
      </c>
      <c r="P31" s="2">
        <v>42900</v>
      </c>
      <c r="Q31" s="1" t="s">
        <v>0</v>
      </c>
    </row>
    <row r="32" spans="1:17" x14ac:dyDescent="0.25">
      <c r="A32" s="1" t="s">
        <v>15</v>
      </c>
      <c r="B32" s="3" t="s">
        <v>9</v>
      </c>
      <c r="C32" s="1" t="s">
        <v>8</v>
      </c>
      <c r="D32" s="1" t="s">
        <v>7</v>
      </c>
      <c r="E32" s="1" t="s">
        <v>5</v>
      </c>
      <c r="F32" s="6"/>
      <c r="G32" s="1" t="s">
        <v>6</v>
      </c>
      <c r="H32" s="1" t="s">
        <v>5</v>
      </c>
      <c r="I32" s="1" t="s">
        <v>5</v>
      </c>
      <c r="J32" s="3" t="s">
        <v>5</v>
      </c>
      <c r="K32" s="3" t="s">
        <v>4</v>
      </c>
      <c r="L32" s="4">
        <v>32.410000000000004</v>
      </c>
      <c r="M32" s="1" t="s">
        <v>3</v>
      </c>
      <c r="N32" s="3" t="s">
        <v>2</v>
      </c>
      <c r="O32" s="3" t="s">
        <v>14</v>
      </c>
      <c r="P32" s="2">
        <v>42752</v>
      </c>
      <c r="Q32" s="1" t="s">
        <v>0</v>
      </c>
    </row>
    <row r="33" spans="1:17" x14ac:dyDescent="0.25">
      <c r="A33" s="1" t="s">
        <v>15</v>
      </c>
      <c r="B33" s="3" t="s">
        <v>9</v>
      </c>
      <c r="C33" s="1" t="s">
        <v>8</v>
      </c>
      <c r="D33" s="1" t="s">
        <v>7</v>
      </c>
      <c r="E33" s="1" t="s">
        <v>5</v>
      </c>
      <c r="F33" s="6"/>
      <c r="G33" s="1" t="s">
        <v>6</v>
      </c>
      <c r="H33" s="1" t="s">
        <v>5</v>
      </c>
      <c r="I33" s="1" t="s">
        <v>5</v>
      </c>
      <c r="J33" s="3" t="s">
        <v>5</v>
      </c>
      <c r="K33" s="3" t="s">
        <v>4</v>
      </c>
      <c r="L33" s="4">
        <v>193.29</v>
      </c>
      <c r="M33" s="1" t="s">
        <v>3</v>
      </c>
      <c r="N33" s="3" t="s">
        <v>2</v>
      </c>
      <c r="O33" s="3" t="s">
        <v>14</v>
      </c>
      <c r="P33" s="2">
        <v>42752</v>
      </c>
      <c r="Q33" s="1" t="s">
        <v>0</v>
      </c>
    </row>
    <row r="34" spans="1:17" x14ac:dyDescent="0.25">
      <c r="A34" s="1" t="s">
        <v>13</v>
      </c>
      <c r="B34" s="3" t="s">
        <v>9</v>
      </c>
      <c r="C34" s="1" t="s">
        <v>8</v>
      </c>
      <c r="D34" s="1" t="s">
        <v>7</v>
      </c>
      <c r="E34" s="1" t="s">
        <v>5</v>
      </c>
      <c r="F34" s="6"/>
      <c r="G34" s="1" t="s">
        <v>6</v>
      </c>
      <c r="H34" s="1" t="s">
        <v>5</v>
      </c>
      <c r="I34" s="1" t="s">
        <v>5</v>
      </c>
      <c r="J34" s="3" t="s">
        <v>5</v>
      </c>
      <c r="K34" s="3" t="s">
        <v>4</v>
      </c>
      <c r="L34" s="4">
        <v>66.849999999999994</v>
      </c>
      <c r="M34" s="1" t="s">
        <v>3</v>
      </c>
      <c r="N34" s="3" t="s">
        <v>2</v>
      </c>
      <c r="O34" s="3" t="s">
        <v>12</v>
      </c>
      <c r="P34" s="2">
        <v>42720</v>
      </c>
      <c r="Q34" s="1" t="s">
        <v>0</v>
      </c>
    </row>
    <row r="35" spans="1:17" x14ac:dyDescent="0.25">
      <c r="A35" s="1" t="s">
        <v>10</v>
      </c>
      <c r="B35" s="3" t="s">
        <v>9</v>
      </c>
      <c r="C35" s="1" t="s">
        <v>8</v>
      </c>
      <c r="D35" s="1" t="s">
        <v>7</v>
      </c>
      <c r="E35" s="1" t="s">
        <v>5</v>
      </c>
      <c r="F35" s="6"/>
      <c r="G35" s="1" t="s">
        <v>6</v>
      </c>
      <c r="H35" s="1" t="s">
        <v>5</v>
      </c>
      <c r="I35" s="1" t="s">
        <v>5</v>
      </c>
      <c r="J35" s="3" t="s">
        <v>5</v>
      </c>
      <c r="K35" s="3" t="s">
        <v>4</v>
      </c>
      <c r="L35" s="4">
        <v>377.2</v>
      </c>
      <c r="M35" s="1" t="s">
        <v>3</v>
      </c>
      <c r="N35" s="3" t="s">
        <v>2</v>
      </c>
      <c r="O35" s="3" t="s">
        <v>11</v>
      </c>
      <c r="P35" s="2">
        <v>42697</v>
      </c>
      <c r="Q35" s="1" t="s">
        <v>0</v>
      </c>
    </row>
    <row r="36" spans="1:17" x14ac:dyDescent="0.25">
      <c r="A36" s="1" t="s">
        <v>10</v>
      </c>
      <c r="B36" s="3" t="s">
        <v>9</v>
      </c>
      <c r="C36" s="1" t="s">
        <v>8</v>
      </c>
      <c r="D36" s="1" t="s">
        <v>7</v>
      </c>
      <c r="E36" s="1" t="s">
        <v>5</v>
      </c>
      <c r="F36" s="5"/>
      <c r="G36" s="1" t="s">
        <v>6</v>
      </c>
      <c r="H36" s="1" t="s">
        <v>5</v>
      </c>
      <c r="I36" s="1" t="s">
        <v>5</v>
      </c>
      <c r="J36" s="3" t="s">
        <v>5</v>
      </c>
      <c r="K36" s="3" t="s">
        <v>4</v>
      </c>
      <c r="L36" s="4">
        <v>377.2</v>
      </c>
      <c r="M36" s="1" t="s">
        <v>3</v>
      </c>
      <c r="N36" s="3" t="s">
        <v>2</v>
      </c>
      <c r="O36" s="3" t="s">
        <v>1</v>
      </c>
      <c r="P36" s="2">
        <v>42697</v>
      </c>
      <c r="Q36" s="1" t="s">
        <v>0</v>
      </c>
    </row>
    <row r="37" spans="1:17" x14ac:dyDescent="0.25">
      <c r="A37" s="9"/>
      <c r="B37" s="9"/>
      <c r="C37" s="9"/>
      <c r="D37" s="9"/>
      <c r="E37" s="9"/>
      <c r="F37" s="10" t="s">
        <v>55</v>
      </c>
      <c r="G37" s="9"/>
      <c r="H37" s="9"/>
      <c r="I37" s="9"/>
      <c r="J37" s="9"/>
      <c r="K37" s="11" t="s">
        <v>73</v>
      </c>
      <c r="L37" s="12">
        <f>SUM(L2:L36)</f>
        <v>10294.800000000001</v>
      </c>
      <c r="M37" s="9"/>
      <c r="N37" s="9"/>
      <c r="O37" s="9"/>
      <c r="P37" s="9"/>
      <c r="Q37" s="9"/>
    </row>
  </sheetData>
  <autoFilter ref="A1:Q36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workbookViewId="0">
      <selection activeCell="J15" sqref="J15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9.85546875" bestFit="1" customWidth="1"/>
    <col min="5" max="5" width="7" bestFit="1" customWidth="1"/>
    <col min="6" max="6" width="11.7109375" bestFit="1" customWidth="1"/>
    <col min="7" max="8" width="14.140625" bestFit="1" customWidth="1"/>
    <col min="10" max="10" width="14.140625" bestFit="1" customWidth="1"/>
  </cols>
  <sheetData>
    <row r="1" spans="1:9" ht="25.5" x14ac:dyDescent="0.25">
      <c r="A1" s="13" t="s">
        <v>74</v>
      </c>
      <c r="B1" s="14" t="s">
        <v>75</v>
      </c>
      <c r="C1" s="14" t="s">
        <v>76</v>
      </c>
      <c r="D1" s="14" t="s">
        <v>77</v>
      </c>
      <c r="E1" s="14" t="s">
        <v>78</v>
      </c>
      <c r="F1" s="14" t="s">
        <v>71</v>
      </c>
      <c r="G1" s="14" t="s">
        <v>67</v>
      </c>
    </row>
    <row r="2" spans="1:9" outlineLevel="2" x14ac:dyDescent="0.25">
      <c r="A2" s="3" t="s">
        <v>79</v>
      </c>
      <c r="B2" s="3" t="s">
        <v>80</v>
      </c>
      <c r="C2" s="3" t="s">
        <v>81</v>
      </c>
      <c r="D2" s="3" t="s">
        <v>82</v>
      </c>
      <c r="E2" s="3" t="s">
        <v>83</v>
      </c>
      <c r="F2" s="2">
        <v>42678</v>
      </c>
      <c r="G2" s="15">
        <v>2111.27</v>
      </c>
      <c r="H2">
        <f>G2*$I$2</f>
        <v>-2111.27</v>
      </c>
      <c r="I2">
        <f>-1</f>
        <v>-1</v>
      </c>
    </row>
    <row r="3" spans="1:9" outlineLevel="1" x14ac:dyDescent="0.25">
      <c r="A3" s="17" t="s">
        <v>210</v>
      </c>
      <c r="B3" s="3"/>
      <c r="C3" s="3"/>
      <c r="D3" s="3"/>
      <c r="E3" s="3"/>
      <c r="F3" s="2"/>
      <c r="G3" s="15">
        <v>2111.27</v>
      </c>
      <c r="H3">
        <f t="shared" ref="H3:H66" si="0">G3*$I$2</f>
        <v>-2111.27</v>
      </c>
    </row>
    <row r="4" spans="1:9" outlineLevel="2" x14ac:dyDescent="0.25">
      <c r="A4" s="16" t="s">
        <v>84</v>
      </c>
      <c r="B4" s="3" t="s">
        <v>85</v>
      </c>
      <c r="C4" s="3" t="s">
        <v>81</v>
      </c>
      <c r="D4" s="3" t="s">
        <v>86</v>
      </c>
      <c r="E4" s="3" t="s">
        <v>83</v>
      </c>
      <c r="F4" s="2">
        <v>42619</v>
      </c>
      <c r="G4" s="15">
        <v>2111.27</v>
      </c>
      <c r="H4">
        <f t="shared" si="0"/>
        <v>-2111.27</v>
      </c>
    </row>
    <row r="5" spans="1:9" outlineLevel="2" x14ac:dyDescent="0.25">
      <c r="A5" s="16" t="s">
        <v>84</v>
      </c>
      <c r="B5" s="3" t="s">
        <v>80</v>
      </c>
      <c r="C5" s="3" t="s">
        <v>81</v>
      </c>
      <c r="D5" s="3" t="s">
        <v>82</v>
      </c>
      <c r="E5" s="3" t="s">
        <v>83</v>
      </c>
      <c r="F5" s="2">
        <v>42678</v>
      </c>
      <c r="G5" s="15">
        <v>-2111.27</v>
      </c>
      <c r="H5">
        <f t="shared" si="0"/>
        <v>2111.27</v>
      </c>
    </row>
    <row r="6" spans="1:9" outlineLevel="1" x14ac:dyDescent="0.25">
      <c r="A6" s="17" t="s">
        <v>211</v>
      </c>
      <c r="B6" s="3"/>
      <c r="C6" s="3"/>
      <c r="D6" s="3"/>
      <c r="E6" s="3"/>
      <c r="F6" s="2"/>
      <c r="G6" s="15">
        <v>0</v>
      </c>
      <c r="H6">
        <f t="shared" si="0"/>
        <v>0</v>
      </c>
    </row>
    <row r="7" spans="1:9" outlineLevel="2" x14ac:dyDescent="0.25">
      <c r="A7" s="16" t="s">
        <v>87</v>
      </c>
      <c r="B7" s="3" t="s">
        <v>85</v>
      </c>
      <c r="C7" s="3" t="s">
        <v>8</v>
      </c>
      <c r="D7" s="3" t="s">
        <v>88</v>
      </c>
      <c r="E7" s="3" t="s">
        <v>89</v>
      </c>
      <c r="F7" s="2">
        <v>42557</v>
      </c>
      <c r="G7" s="15">
        <v>20698.82</v>
      </c>
      <c r="H7">
        <f t="shared" si="0"/>
        <v>-20698.82</v>
      </c>
    </row>
    <row r="8" spans="1:9" outlineLevel="2" x14ac:dyDescent="0.25">
      <c r="A8" s="16" t="s">
        <v>87</v>
      </c>
      <c r="B8" s="3" t="s">
        <v>85</v>
      </c>
      <c r="C8" s="3" t="s">
        <v>8</v>
      </c>
      <c r="D8" s="3" t="s">
        <v>90</v>
      </c>
      <c r="E8" s="3" t="s">
        <v>89</v>
      </c>
      <c r="F8" s="2">
        <v>42571</v>
      </c>
      <c r="G8" s="15">
        <v>-20698.82</v>
      </c>
      <c r="H8">
        <f t="shared" si="0"/>
        <v>20698.82</v>
      </c>
    </row>
    <row r="9" spans="1:9" outlineLevel="2" x14ac:dyDescent="0.25">
      <c r="A9" s="16" t="s">
        <v>87</v>
      </c>
      <c r="B9" s="3" t="s">
        <v>85</v>
      </c>
      <c r="C9" s="3" t="s">
        <v>8</v>
      </c>
      <c r="D9" s="3" t="s">
        <v>91</v>
      </c>
      <c r="E9" s="3" t="s">
        <v>89</v>
      </c>
      <c r="F9" s="2">
        <v>42585</v>
      </c>
      <c r="G9" s="15">
        <v>21693.760000000002</v>
      </c>
      <c r="H9">
        <f t="shared" si="0"/>
        <v>-21693.760000000002</v>
      </c>
    </row>
    <row r="10" spans="1:9" outlineLevel="2" x14ac:dyDescent="0.25">
      <c r="A10" s="16" t="s">
        <v>87</v>
      </c>
      <c r="B10" s="3" t="s">
        <v>85</v>
      </c>
      <c r="C10" s="3" t="s">
        <v>8</v>
      </c>
      <c r="D10" s="3" t="s">
        <v>92</v>
      </c>
      <c r="E10" s="3" t="s">
        <v>89</v>
      </c>
      <c r="F10" s="2">
        <v>42592</v>
      </c>
      <c r="G10" s="15">
        <v>97806.27</v>
      </c>
      <c r="H10">
        <f t="shared" si="0"/>
        <v>-97806.27</v>
      </c>
    </row>
    <row r="11" spans="1:9" outlineLevel="2" x14ac:dyDescent="0.25">
      <c r="A11" s="16" t="s">
        <v>87</v>
      </c>
      <c r="B11" s="3" t="s">
        <v>85</v>
      </c>
      <c r="C11" s="3" t="s">
        <v>8</v>
      </c>
      <c r="D11" s="3" t="s">
        <v>93</v>
      </c>
      <c r="E11" s="3" t="s">
        <v>89</v>
      </c>
      <c r="F11" s="2">
        <v>42600</v>
      </c>
      <c r="G11" s="15">
        <v>-97806.27</v>
      </c>
      <c r="H11">
        <f t="shared" si="0"/>
        <v>97806.27</v>
      </c>
    </row>
    <row r="12" spans="1:9" outlineLevel="2" x14ac:dyDescent="0.25">
      <c r="A12" s="16" t="s">
        <v>87</v>
      </c>
      <c r="B12" s="3" t="s">
        <v>85</v>
      </c>
      <c r="C12" s="3" t="s">
        <v>8</v>
      </c>
      <c r="D12" s="3" t="s">
        <v>94</v>
      </c>
      <c r="E12" s="3" t="s">
        <v>89</v>
      </c>
      <c r="F12" s="2">
        <v>42612</v>
      </c>
      <c r="G12" s="15">
        <v>643.23</v>
      </c>
      <c r="H12">
        <f t="shared" si="0"/>
        <v>-643.23</v>
      </c>
    </row>
    <row r="13" spans="1:9" outlineLevel="2" x14ac:dyDescent="0.25">
      <c r="A13" s="16" t="s">
        <v>87</v>
      </c>
      <c r="B13" s="3" t="s">
        <v>85</v>
      </c>
      <c r="C13" s="3" t="s">
        <v>8</v>
      </c>
      <c r="D13" s="3" t="s">
        <v>95</v>
      </c>
      <c r="E13" s="3" t="s">
        <v>89</v>
      </c>
      <c r="F13" s="2">
        <v>42619</v>
      </c>
      <c r="G13" s="15">
        <v>21659.56</v>
      </c>
      <c r="H13">
        <f t="shared" si="0"/>
        <v>-21659.56</v>
      </c>
    </row>
    <row r="14" spans="1:9" outlineLevel="2" x14ac:dyDescent="0.25">
      <c r="A14" s="16" t="s">
        <v>87</v>
      </c>
      <c r="B14" s="3" t="s">
        <v>85</v>
      </c>
      <c r="C14" s="3" t="s">
        <v>8</v>
      </c>
      <c r="D14" s="3" t="s">
        <v>96</v>
      </c>
      <c r="E14" s="3" t="s">
        <v>89</v>
      </c>
      <c r="F14" s="2">
        <v>42656</v>
      </c>
      <c r="G14" s="15">
        <v>650.98</v>
      </c>
      <c r="H14">
        <f t="shared" si="0"/>
        <v>-650.98</v>
      </c>
    </row>
    <row r="15" spans="1:9" outlineLevel="2" x14ac:dyDescent="0.25">
      <c r="A15" s="16" t="s">
        <v>87</v>
      </c>
      <c r="B15" s="3" t="s">
        <v>85</v>
      </c>
      <c r="C15" s="3" t="s">
        <v>8</v>
      </c>
      <c r="D15" s="3" t="s">
        <v>97</v>
      </c>
      <c r="E15" s="3" t="s">
        <v>89</v>
      </c>
      <c r="F15" s="2">
        <v>42661</v>
      </c>
      <c r="G15" s="15">
        <v>20836.32</v>
      </c>
      <c r="H15">
        <f t="shared" si="0"/>
        <v>-20836.32</v>
      </c>
    </row>
    <row r="16" spans="1:9" outlineLevel="2" x14ac:dyDescent="0.25">
      <c r="A16" s="16" t="s">
        <v>87</v>
      </c>
      <c r="B16" s="3" t="s">
        <v>85</v>
      </c>
      <c r="C16" s="3" t="s">
        <v>8</v>
      </c>
      <c r="D16" s="3" t="s">
        <v>98</v>
      </c>
      <c r="E16" s="3" t="s">
        <v>89</v>
      </c>
      <c r="F16" s="2">
        <v>42667</v>
      </c>
      <c r="G16" s="15">
        <v>631.06000000000006</v>
      </c>
      <c r="H16">
        <f t="shared" si="0"/>
        <v>-631.06000000000006</v>
      </c>
    </row>
    <row r="17" spans="1:8" outlineLevel="2" x14ac:dyDescent="0.25">
      <c r="A17" s="16" t="s">
        <v>87</v>
      </c>
      <c r="B17" s="3" t="s">
        <v>85</v>
      </c>
      <c r="C17" s="3" t="s">
        <v>8</v>
      </c>
      <c r="D17" s="3" t="s">
        <v>99</v>
      </c>
      <c r="E17" s="3" t="s">
        <v>89</v>
      </c>
      <c r="F17" s="2">
        <v>42667</v>
      </c>
      <c r="G17" s="15">
        <v>15875</v>
      </c>
      <c r="H17">
        <f t="shared" si="0"/>
        <v>-15875</v>
      </c>
    </row>
    <row r="18" spans="1:8" outlineLevel="2" x14ac:dyDescent="0.25">
      <c r="A18" s="16" t="s">
        <v>87</v>
      </c>
      <c r="B18" s="3" t="s">
        <v>85</v>
      </c>
      <c r="C18" s="3" t="s">
        <v>8</v>
      </c>
      <c r="D18" s="3" t="s">
        <v>100</v>
      </c>
      <c r="E18" s="3" t="s">
        <v>89</v>
      </c>
      <c r="F18" s="2">
        <v>42676</v>
      </c>
      <c r="G18" s="15">
        <v>50000</v>
      </c>
      <c r="H18">
        <f t="shared" si="0"/>
        <v>-50000</v>
      </c>
    </row>
    <row r="19" spans="1:8" outlineLevel="2" x14ac:dyDescent="0.25">
      <c r="A19" s="16" t="s">
        <v>87</v>
      </c>
      <c r="B19" s="3" t="s">
        <v>85</v>
      </c>
      <c r="C19" s="3" t="s">
        <v>8</v>
      </c>
      <c r="D19" s="3" t="s">
        <v>101</v>
      </c>
      <c r="E19" s="3" t="s">
        <v>89</v>
      </c>
      <c r="F19" s="2">
        <v>42682</v>
      </c>
      <c r="G19" s="15">
        <v>21450.38</v>
      </c>
      <c r="H19">
        <f t="shared" si="0"/>
        <v>-21450.38</v>
      </c>
    </row>
    <row r="20" spans="1:8" outlineLevel="2" x14ac:dyDescent="0.25">
      <c r="A20" s="16" t="s">
        <v>87</v>
      </c>
      <c r="B20" s="3" t="s">
        <v>85</v>
      </c>
      <c r="C20" s="3" t="s">
        <v>8</v>
      </c>
      <c r="D20" s="3" t="s">
        <v>102</v>
      </c>
      <c r="E20" s="3" t="s">
        <v>89</v>
      </c>
      <c r="F20" s="2">
        <v>42684</v>
      </c>
      <c r="G20" s="15">
        <v>101170.77</v>
      </c>
      <c r="H20">
        <f t="shared" si="0"/>
        <v>-101170.77</v>
      </c>
    </row>
    <row r="21" spans="1:8" outlineLevel="2" x14ac:dyDescent="0.25">
      <c r="A21" s="16" t="s">
        <v>87</v>
      </c>
      <c r="B21" s="3" t="s">
        <v>85</v>
      </c>
      <c r="C21" s="3" t="s">
        <v>8</v>
      </c>
      <c r="D21" s="3" t="s">
        <v>103</v>
      </c>
      <c r="E21" s="3" t="s">
        <v>89</v>
      </c>
      <c r="F21" s="2">
        <v>42691</v>
      </c>
      <c r="G21" s="15">
        <v>671.27</v>
      </c>
      <c r="H21">
        <f t="shared" si="0"/>
        <v>-671.27</v>
      </c>
    </row>
    <row r="22" spans="1:8" outlineLevel="2" x14ac:dyDescent="0.25">
      <c r="A22" s="16" t="s">
        <v>87</v>
      </c>
      <c r="B22" s="3" t="s">
        <v>85</v>
      </c>
      <c r="C22" s="3" t="s">
        <v>8</v>
      </c>
      <c r="D22" s="3" t="s">
        <v>104</v>
      </c>
      <c r="E22" s="3" t="s">
        <v>89</v>
      </c>
      <c r="F22" s="2">
        <v>42711</v>
      </c>
      <c r="G22" s="15">
        <v>20671.850000000002</v>
      </c>
      <c r="H22">
        <f t="shared" si="0"/>
        <v>-20671.850000000002</v>
      </c>
    </row>
    <row r="23" spans="1:8" outlineLevel="2" x14ac:dyDescent="0.25">
      <c r="A23" s="16" t="s">
        <v>87</v>
      </c>
      <c r="B23" s="3" t="s">
        <v>85</v>
      </c>
      <c r="C23" s="3" t="s">
        <v>8</v>
      </c>
      <c r="D23" s="3" t="s">
        <v>105</v>
      </c>
      <c r="E23" s="3" t="s">
        <v>89</v>
      </c>
      <c r="F23" s="2">
        <v>42723</v>
      </c>
      <c r="G23" s="15">
        <v>4166.67</v>
      </c>
      <c r="H23">
        <f t="shared" si="0"/>
        <v>-4166.67</v>
      </c>
    </row>
    <row r="24" spans="1:8" outlineLevel="2" x14ac:dyDescent="0.25">
      <c r="A24" s="16" t="s">
        <v>87</v>
      </c>
      <c r="B24" s="3" t="s">
        <v>85</v>
      </c>
      <c r="C24" s="3" t="s">
        <v>8</v>
      </c>
      <c r="D24" s="3" t="s">
        <v>106</v>
      </c>
      <c r="E24" s="3" t="s">
        <v>89</v>
      </c>
      <c r="F24" s="2">
        <v>42740</v>
      </c>
      <c r="G24" s="15">
        <v>4166.67</v>
      </c>
      <c r="H24">
        <f t="shared" si="0"/>
        <v>-4166.67</v>
      </c>
    </row>
    <row r="25" spans="1:8" outlineLevel="2" x14ac:dyDescent="0.25">
      <c r="A25" s="16" t="s">
        <v>87</v>
      </c>
      <c r="B25" s="3" t="s">
        <v>85</v>
      </c>
      <c r="C25" s="3" t="s">
        <v>8</v>
      </c>
      <c r="D25" s="3" t="s">
        <v>107</v>
      </c>
      <c r="E25" s="3" t="s">
        <v>89</v>
      </c>
      <c r="F25" s="2">
        <v>42745</v>
      </c>
      <c r="G25" s="15">
        <v>21576.080000000002</v>
      </c>
      <c r="H25">
        <f t="shared" si="0"/>
        <v>-21576.080000000002</v>
      </c>
    </row>
    <row r="26" spans="1:8" outlineLevel="2" x14ac:dyDescent="0.25">
      <c r="A26" s="16" t="s">
        <v>87</v>
      </c>
      <c r="B26" s="3" t="s">
        <v>85</v>
      </c>
      <c r="C26" s="3" t="s">
        <v>8</v>
      </c>
      <c r="D26" s="3" t="s">
        <v>108</v>
      </c>
      <c r="E26" s="3" t="s">
        <v>89</v>
      </c>
      <c r="F26" s="2">
        <v>42747</v>
      </c>
      <c r="G26" s="15">
        <v>665.95</v>
      </c>
      <c r="H26">
        <f t="shared" si="0"/>
        <v>-665.95</v>
      </c>
    </row>
    <row r="27" spans="1:8" outlineLevel="2" x14ac:dyDescent="0.25">
      <c r="A27" s="16" t="s">
        <v>87</v>
      </c>
      <c r="B27" s="3" t="s">
        <v>85</v>
      </c>
      <c r="C27" s="3" t="s">
        <v>8</v>
      </c>
      <c r="D27" s="3" t="s">
        <v>109</v>
      </c>
      <c r="E27" s="3" t="s">
        <v>89</v>
      </c>
      <c r="F27" s="2">
        <v>42747</v>
      </c>
      <c r="G27" s="15">
        <v>-21576.080000000002</v>
      </c>
      <c r="H27">
        <f t="shared" si="0"/>
        <v>21576.080000000002</v>
      </c>
    </row>
    <row r="28" spans="1:8" outlineLevel="2" x14ac:dyDescent="0.25">
      <c r="A28" s="16" t="s">
        <v>87</v>
      </c>
      <c r="B28" s="3" t="s">
        <v>85</v>
      </c>
      <c r="C28" s="3" t="s">
        <v>8</v>
      </c>
      <c r="D28" s="3" t="s">
        <v>110</v>
      </c>
      <c r="E28" s="3" t="s">
        <v>89</v>
      </c>
      <c r="F28" s="2">
        <v>42747</v>
      </c>
      <c r="G28" s="15">
        <v>21576.080000000002</v>
      </c>
      <c r="H28">
        <f t="shared" si="0"/>
        <v>-21576.080000000002</v>
      </c>
    </row>
    <row r="29" spans="1:8" outlineLevel="2" x14ac:dyDescent="0.25">
      <c r="A29" s="16" t="s">
        <v>87</v>
      </c>
      <c r="B29" s="3" t="s">
        <v>85</v>
      </c>
      <c r="C29" s="3" t="s">
        <v>8</v>
      </c>
      <c r="D29" s="3" t="s">
        <v>111</v>
      </c>
      <c r="E29" s="3" t="s">
        <v>89</v>
      </c>
      <c r="F29" s="2">
        <v>42754</v>
      </c>
      <c r="G29" s="15">
        <v>1796796.33</v>
      </c>
      <c r="H29">
        <f t="shared" si="0"/>
        <v>-1796796.33</v>
      </c>
    </row>
    <row r="30" spans="1:8" outlineLevel="2" x14ac:dyDescent="0.25">
      <c r="A30" s="16" t="s">
        <v>87</v>
      </c>
      <c r="B30" s="3" t="s">
        <v>85</v>
      </c>
      <c r="C30" s="3" t="s">
        <v>8</v>
      </c>
      <c r="D30" s="3" t="s">
        <v>112</v>
      </c>
      <c r="E30" s="3" t="s">
        <v>89</v>
      </c>
      <c r="F30" s="2">
        <v>42760</v>
      </c>
      <c r="G30" s="15">
        <v>684.81000000000006</v>
      </c>
      <c r="H30">
        <f t="shared" si="0"/>
        <v>-684.81000000000006</v>
      </c>
    </row>
    <row r="31" spans="1:8" outlineLevel="2" x14ac:dyDescent="0.25">
      <c r="A31" s="16" t="s">
        <v>87</v>
      </c>
      <c r="B31" s="3" t="s">
        <v>85</v>
      </c>
      <c r="C31" s="3" t="s">
        <v>8</v>
      </c>
      <c r="D31" s="3" t="s">
        <v>113</v>
      </c>
      <c r="E31" s="3" t="s">
        <v>89</v>
      </c>
      <c r="F31" s="2">
        <v>42766</v>
      </c>
      <c r="G31" s="15">
        <v>2500000</v>
      </c>
      <c r="H31">
        <f t="shared" si="0"/>
        <v>-2500000</v>
      </c>
    </row>
    <row r="32" spans="1:8" outlineLevel="2" x14ac:dyDescent="0.25">
      <c r="A32" s="16" t="s">
        <v>87</v>
      </c>
      <c r="B32" s="3" t="s">
        <v>85</v>
      </c>
      <c r="C32" s="3" t="s">
        <v>8</v>
      </c>
      <c r="D32" s="3" t="s">
        <v>114</v>
      </c>
      <c r="E32" s="3" t="s">
        <v>89</v>
      </c>
      <c r="F32" s="2">
        <v>42773</v>
      </c>
      <c r="G32" s="15">
        <v>4166.67</v>
      </c>
      <c r="H32">
        <f t="shared" si="0"/>
        <v>-4166.67</v>
      </c>
    </row>
    <row r="33" spans="1:8" outlineLevel="2" x14ac:dyDescent="0.25">
      <c r="A33" s="16" t="s">
        <v>87</v>
      </c>
      <c r="B33" s="3" t="s">
        <v>85</v>
      </c>
      <c r="C33" s="3" t="s">
        <v>8</v>
      </c>
      <c r="D33" s="3" t="s">
        <v>115</v>
      </c>
      <c r="E33" s="3" t="s">
        <v>89</v>
      </c>
      <c r="F33" s="2">
        <v>42783</v>
      </c>
      <c r="G33" s="15">
        <v>101299.97</v>
      </c>
      <c r="H33">
        <f t="shared" si="0"/>
        <v>-101299.97</v>
      </c>
    </row>
    <row r="34" spans="1:8" outlineLevel="2" x14ac:dyDescent="0.25">
      <c r="A34" s="16" t="s">
        <v>87</v>
      </c>
      <c r="B34" s="3" t="s">
        <v>85</v>
      </c>
      <c r="C34" s="3" t="s">
        <v>8</v>
      </c>
      <c r="D34" s="3" t="s">
        <v>116</v>
      </c>
      <c r="E34" s="3" t="s">
        <v>89</v>
      </c>
      <c r="F34" s="2">
        <v>42783</v>
      </c>
      <c r="G34" s="15">
        <v>21806.560000000001</v>
      </c>
      <c r="H34">
        <f t="shared" si="0"/>
        <v>-21806.560000000001</v>
      </c>
    </row>
    <row r="35" spans="1:8" outlineLevel="2" x14ac:dyDescent="0.25">
      <c r="A35" s="16" t="s">
        <v>87</v>
      </c>
      <c r="B35" s="3" t="s">
        <v>85</v>
      </c>
      <c r="C35" s="3" t="s">
        <v>8</v>
      </c>
      <c r="D35" s="3" t="s">
        <v>117</v>
      </c>
      <c r="E35" s="3" t="s">
        <v>89</v>
      </c>
      <c r="F35" s="2">
        <v>42794</v>
      </c>
      <c r="G35" s="15">
        <v>685.55000000000007</v>
      </c>
      <c r="H35">
        <f t="shared" si="0"/>
        <v>-685.55000000000007</v>
      </c>
    </row>
    <row r="36" spans="1:8" outlineLevel="2" x14ac:dyDescent="0.25">
      <c r="A36" s="16" t="s">
        <v>87</v>
      </c>
      <c r="B36" s="3" t="s">
        <v>85</v>
      </c>
      <c r="C36" s="3" t="s">
        <v>8</v>
      </c>
      <c r="D36" s="3" t="s">
        <v>118</v>
      </c>
      <c r="E36" s="3" t="s">
        <v>89</v>
      </c>
      <c r="F36" s="2">
        <v>42797</v>
      </c>
      <c r="G36" s="15">
        <v>4166.67</v>
      </c>
      <c r="H36">
        <f t="shared" si="0"/>
        <v>-4166.67</v>
      </c>
    </row>
    <row r="37" spans="1:8" outlineLevel="2" x14ac:dyDescent="0.25">
      <c r="A37" s="16" t="s">
        <v>87</v>
      </c>
      <c r="B37" s="3" t="s">
        <v>85</v>
      </c>
      <c r="C37" s="3" t="s">
        <v>8</v>
      </c>
      <c r="D37" s="3" t="s">
        <v>119</v>
      </c>
      <c r="E37" s="3" t="s">
        <v>89</v>
      </c>
      <c r="F37" s="2">
        <v>42800</v>
      </c>
      <c r="G37" s="15">
        <v>19895.57</v>
      </c>
      <c r="H37">
        <f t="shared" si="0"/>
        <v>-19895.57</v>
      </c>
    </row>
    <row r="38" spans="1:8" outlineLevel="2" x14ac:dyDescent="0.25">
      <c r="A38" s="16" t="s">
        <v>87</v>
      </c>
      <c r="B38" s="3" t="s">
        <v>85</v>
      </c>
      <c r="C38" s="3" t="s">
        <v>8</v>
      </c>
      <c r="D38" s="3" t="s">
        <v>120</v>
      </c>
      <c r="E38" s="3" t="s">
        <v>89</v>
      </c>
      <c r="F38" s="2">
        <v>42823</v>
      </c>
      <c r="G38" s="15">
        <v>620.31000000000006</v>
      </c>
      <c r="H38">
        <f t="shared" si="0"/>
        <v>-620.31000000000006</v>
      </c>
    </row>
    <row r="39" spans="1:8" outlineLevel="2" x14ac:dyDescent="0.25">
      <c r="A39" s="16" t="s">
        <v>87</v>
      </c>
      <c r="B39" s="3" t="s">
        <v>85</v>
      </c>
      <c r="C39" s="3" t="s">
        <v>8</v>
      </c>
      <c r="D39" s="3" t="s">
        <v>121</v>
      </c>
      <c r="E39" s="3" t="s">
        <v>89</v>
      </c>
      <c r="F39" s="2">
        <v>42831</v>
      </c>
      <c r="G39" s="15">
        <v>4166.67</v>
      </c>
      <c r="H39">
        <f t="shared" si="0"/>
        <v>-4166.67</v>
      </c>
    </row>
    <row r="40" spans="1:8" outlineLevel="2" x14ac:dyDescent="0.25">
      <c r="A40" s="16" t="s">
        <v>87</v>
      </c>
      <c r="B40" s="3" t="s">
        <v>85</v>
      </c>
      <c r="C40" s="3" t="s">
        <v>8</v>
      </c>
      <c r="D40" s="3" t="s">
        <v>122</v>
      </c>
      <c r="E40" s="3" t="s">
        <v>89</v>
      </c>
      <c r="F40" s="2">
        <v>42836</v>
      </c>
      <c r="G40" s="15">
        <v>22183.96</v>
      </c>
      <c r="H40">
        <f t="shared" si="0"/>
        <v>-22183.96</v>
      </c>
    </row>
    <row r="41" spans="1:8" outlineLevel="2" x14ac:dyDescent="0.25">
      <c r="A41" s="16" t="s">
        <v>87</v>
      </c>
      <c r="B41" s="3" t="s">
        <v>85</v>
      </c>
      <c r="C41" s="3" t="s">
        <v>8</v>
      </c>
      <c r="D41" s="3" t="s">
        <v>123</v>
      </c>
      <c r="E41" s="3" t="s">
        <v>89</v>
      </c>
      <c r="F41" s="2">
        <v>42852</v>
      </c>
      <c r="G41" s="15">
        <v>701.56000000000006</v>
      </c>
      <c r="H41">
        <f t="shared" si="0"/>
        <v>-701.56000000000006</v>
      </c>
    </row>
    <row r="42" spans="1:8" outlineLevel="2" x14ac:dyDescent="0.25">
      <c r="A42" s="16" t="s">
        <v>87</v>
      </c>
      <c r="B42" s="3" t="s">
        <v>85</v>
      </c>
      <c r="C42" s="3" t="s">
        <v>8</v>
      </c>
      <c r="D42" s="3" t="s">
        <v>124</v>
      </c>
      <c r="E42" s="3" t="s">
        <v>89</v>
      </c>
      <c r="F42" s="2">
        <v>42860</v>
      </c>
      <c r="G42" s="15">
        <v>21635.99</v>
      </c>
      <c r="H42">
        <f t="shared" si="0"/>
        <v>-21635.99</v>
      </c>
    </row>
    <row r="43" spans="1:8" outlineLevel="2" x14ac:dyDescent="0.25">
      <c r="A43" s="16" t="s">
        <v>87</v>
      </c>
      <c r="B43" s="3" t="s">
        <v>85</v>
      </c>
      <c r="C43" s="3" t="s">
        <v>8</v>
      </c>
      <c r="D43" s="3" t="s">
        <v>125</v>
      </c>
      <c r="E43" s="3" t="s">
        <v>89</v>
      </c>
      <c r="F43" s="2">
        <v>42860</v>
      </c>
      <c r="G43" s="15">
        <v>4166.67</v>
      </c>
      <c r="H43">
        <f t="shared" si="0"/>
        <v>-4166.67</v>
      </c>
    </row>
    <row r="44" spans="1:8" outlineLevel="2" x14ac:dyDescent="0.25">
      <c r="A44" s="16" t="s">
        <v>87</v>
      </c>
      <c r="B44" s="3" t="s">
        <v>85</v>
      </c>
      <c r="C44" s="3" t="s">
        <v>8</v>
      </c>
      <c r="D44" s="3" t="s">
        <v>126</v>
      </c>
      <c r="E44" s="3" t="s">
        <v>89</v>
      </c>
      <c r="F44" s="2">
        <v>42863</v>
      </c>
      <c r="G44" s="15">
        <v>102388.93000000001</v>
      </c>
      <c r="H44">
        <f t="shared" si="0"/>
        <v>-102388.93000000001</v>
      </c>
    </row>
    <row r="45" spans="1:8" outlineLevel="2" x14ac:dyDescent="0.25">
      <c r="A45" s="16" t="s">
        <v>87</v>
      </c>
      <c r="B45" s="3" t="s">
        <v>85</v>
      </c>
      <c r="C45" s="3" t="s">
        <v>8</v>
      </c>
      <c r="D45" s="3" t="s">
        <v>127</v>
      </c>
      <c r="E45" s="3" t="s">
        <v>89</v>
      </c>
      <c r="F45" s="2">
        <v>42865</v>
      </c>
      <c r="G45" s="15">
        <v>-102388.93000000001</v>
      </c>
      <c r="H45">
        <f t="shared" si="0"/>
        <v>102388.93000000001</v>
      </c>
    </row>
    <row r="46" spans="1:8" outlineLevel="2" x14ac:dyDescent="0.25">
      <c r="A46" s="16" t="s">
        <v>87</v>
      </c>
      <c r="B46" s="3" t="s">
        <v>85</v>
      </c>
      <c r="C46" s="3" t="s">
        <v>8</v>
      </c>
      <c r="D46" s="3" t="s">
        <v>128</v>
      </c>
      <c r="E46" s="3" t="s">
        <v>89</v>
      </c>
      <c r="F46" s="2">
        <v>42865</v>
      </c>
      <c r="G46" s="15">
        <v>-102388.93000000001</v>
      </c>
      <c r="H46">
        <f t="shared" si="0"/>
        <v>102388.93000000001</v>
      </c>
    </row>
    <row r="47" spans="1:8" outlineLevel="2" x14ac:dyDescent="0.25">
      <c r="A47" s="16" t="s">
        <v>87</v>
      </c>
      <c r="B47" s="3" t="s">
        <v>85</v>
      </c>
      <c r="C47" s="3" t="s">
        <v>8</v>
      </c>
      <c r="D47" s="3" t="s">
        <v>129</v>
      </c>
      <c r="E47" s="3" t="s">
        <v>89</v>
      </c>
      <c r="F47" s="2">
        <v>42873</v>
      </c>
      <c r="G47" s="15">
        <v>102388.93000000001</v>
      </c>
      <c r="H47">
        <f t="shared" si="0"/>
        <v>-102388.93000000001</v>
      </c>
    </row>
    <row r="48" spans="1:8" outlineLevel="2" x14ac:dyDescent="0.25">
      <c r="A48" s="16" t="s">
        <v>87</v>
      </c>
      <c r="B48" s="3" t="s">
        <v>85</v>
      </c>
      <c r="C48" s="3" t="s">
        <v>8</v>
      </c>
      <c r="D48" s="3" t="s">
        <v>130</v>
      </c>
      <c r="E48" s="3" t="s">
        <v>89</v>
      </c>
      <c r="F48" s="2">
        <v>42873</v>
      </c>
      <c r="G48" s="15">
        <v>102388.93000000001</v>
      </c>
      <c r="H48">
        <f t="shared" si="0"/>
        <v>-102388.93000000001</v>
      </c>
    </row>
    <row r="49" spans="1:8" outlineLevel="2" x14ac:dyDescent="0.25">
      <c r="A49" s="16" t="s">
        <v>87</v>
      </c>
      <c r="B49" s="3" t="s">
        <v>85</v>
      </c>
      <c r="C49" s="3" t="s">
        <v>8</v>
      </c>
      <c r="D49" s="3" t="s">
        <v>131</v>
      </c>
      <c r="E49" s="3" t="s">
        <v>89</v>
      </c>
      <c r="F49" s="2">
        <v>42887</v>
      </c>
      <c r="G49" s="15">
        <v>694.66</v>
      </c>
      <c r="H49">
        <f t="shared" si="0"/>
        <v>-694.66</v>
      </c>
    </row>
    <row r="50" spans="1:8" outlineLevel="2" x14ac:dyDescent="0.25">
      <c r="A50" s="16" t="s">
        <v>87</v>
      </c>
      <c r="B50" s="3" t="s">
        <v>85</v>
      </c>
      <c r="C50" s="3" t="s">
        <v>8</v>
      </c>
      <c r="D50" s="3" t="s">
        <v>132</v>
      </c>
      <c r="E50" s="3" t="s">
        <v>89</v>
      </c>
      <c r="F50" s="2">
        <v>42891</v>
      </c>
      <c r="G50" s="15">
        <v>22589.86</v>
      </c>
      <c r="H50">
        <f t="shared" si="0"/>
        <v>-22589.86</v>
      </c>
    </row>
    <row r="51" spans="1:8" outlineLevel="2" x14ac:dyDescent="0.25">
      <c r="A51" s="16" t="s">
        <v>87</v>
      </c>
      <c r="B51" s="3" t="s">
        <v>85</v>
      </c>
      <c r="C51" s="3" t="s">
        <v>8</v>
      </c>
      <c r="D51" s="3" t="s">
        <v>133</v>
      </c>
      <c r="E51" s="3" t="s">
        <v>89</v>
      </c>
      <c r="F51" s="2">
        <v>42893</v>
      </c>
      <c r="G51" s="15">
        <v>4166.67</v>
      </c>
      <c r="H51">
        <f t="shared" si="0"/>
        <v>-4166.67</v>
      </c>
    </row>
    <row r="52" spans="1:8" outlineLevel="2" x14ac:dyDescent="0.25">
      <c r="A52" s="16" t="s">
        <v>87</v>
      </c>
      <c r="B52" s="3" t="s">
        <v>85</v>
      </c>
      <c r="C52" s="3" t="s">
        <v>8</v>
      </c>
      <c r="D52" s="3" t="s">
        <v>134</v>
      </c>
      <c r="E52" s="3" t="s">
        <v>89</v>
      </c>
      <c r="F52" s="2">
        <v>42913</v>
      </c>
      <c r="G52" s="15">
        <v>730.74</v>
      </c>
      <c r="H52">
        <f t="shared" si="0"/>
        <v>-730.74</v>
      </c>
    </row>
    <row r="53" spans="1:8" outlineLevel="2" x14ac:dyDescent="0.25">
      <c r="A53" s="16" t="s">
        <v>87</v>
      </c>
      <c r="B53" s="3" t="s">
        <v>85</v>
      </c>
      <c r="C53" s="3" t="s">
        <v>8</v>
      </c>
      <c r="D53" s="3" t="s">
        <v>135</v>
      </c>
      <c r="E53" s="3" t="s">
        <v>89</v>
      </c>
      <c r="F53" s="2">
        <v>42914</v>
      </c>
      <c r="G53" s="15">
        <v>42525</v>
      </c>
      <c r="H53">
        <f t="shared" si="0"/>
        <v>-42525</v>
      </c>
    </row>
    <row r="54" spans="1:8" outlineLevel="2" x14ac:dyDescent="0.25">
      <c r="A54" s="16" t="s">
        <v>87</v>
      </c>
      <c r="B54" s="3" t="s">
        <v>85</v>
      </c>
      <c r="C54" s="3" t="s">
        <v>8</v>
      </c>
      <c r="D54" s="3" t="s">
        <v>136</v>
      </c>
      <c r="E54" s="3" t="s">
        <v>89</v>
      </c>
      <c r="F54" s="2">
        <v>42929</v>
      </c>
      <c r="G54" s="15">
        <v>22129.79</v>
      </c>
      <c r="H54">
        <f t="shared" si="0"/>
        <v>-22129.79</v>
      </c>
    </row>
    <row r="55" spans="1:8" outlineLevel="2" x14ac:dyDescent="0.25">
      <c r="A55" s="16" t="s">
        <v>87</v>
      </c>
      <c r="B55" s="3" t="s">
        <v>85</v>
      </c>
      <c r="C55" s="3" t="s">
        <v>8</v>
      </c>
      <c r="D55" s="3" t="s">
        <v>137</v>
      </c>
      <c r="E55" s="3" t="s">
        <v>89</v>
      </c>
      <c r="F55" s="2">
        <v>42930</v>
      </c>
      <c r="G55" s="15">
        <v>19375</v>
      </c>
      <c r="H55">
        <f t="shared" si="0"/>
        <v>-19375</v>
      </c>
    </row>
    <row r="56" spans="1:8" outlineLevel="2" x14ac:dyDescent="0.25">
      <c r="A56" s="16" t="s">
        <v>87</v>
      </c>
      <c r="B56" s="3" t="s">
        <v>85</v>
      </c>
      <c r="C56" s="3" t="s">
        <v>8</v>
      </c>
      <c r="D56" s="3" t="s">
        <v>138</v>
      </c>
      <c r="E56" s="3" t="s">
        <v>89</v>
      </c>
      <c r="F56" s="2">
        <v>42943</v>
      </c>
      <c r="G56" s="15">
        <v>710.36</v>
      </c>
      <c r="H56">
        <f t="shared" si="0"/>
        <v>-710.36</v>
      </c>
    </row>
    <row r="57" spans="1:8" outlineLevel="2" x14ac:dyDescent="0.25">
      <c r="A57" s="16" t="s">
        <v>87</v>
      </c>
      <c r="B57" s="3" t="s">
        <v>85</v>
      </c>
      <c r="C57" s="3" t="s">
        <v>8</v>
      </c>
      <c r="D57" s="3" t="s">
        <v>139</v>
      </c>
      <c r="E57" s="3" t="s">
        <v>89</v>
      </c>
      <c r="F57" s="2">
        <v>42962</v>
      </c>
      <c r="G57" s="15">
        <v>106227.82</v>
      </c>
      <c r="H57">
        <f t="shared" si="0"/>
        <v>-106227.82</v>
      </c>
    </row>
    <row r="58" spans="1:8" outlineLevel="1" x14ac:dyDescent="0.25">
      <c r="A58" s="17" t="s">
        <v>212</v>
      </c>
      <c r="B58" s="3"/>
      <c r="C58" s="3"/>
      <c r="D58" s="3"/>
      <c r="E58" s="3"/>
      <c r="F58" s="2"/>
      <c r="G58" s="15">
        <v>5131045.669999999</v>
      </c>
      <c r="H58">
        <f t="shared" si="0"/>
        <v>-5131045.669999999</v>
      </c>
    </row>
    <row r="59" spans="1:8" outlineLevel="2" x14ac:dyDescent="0.25">
      <c r="A59" s="16" t="s">
        <v>140</v>
      </c>
      <c r="B59" s="3" t="s">
        <v>85</v>
      </c>
      <c r="C59" s="3" t="s">
        <v>81</v>
      </c>
      <c r="D59" s="3" t="s">
        <v>141</v>
      </c>
      <c r="E59" s="3" t="s">
        <v>83</v>
      </c>
      <c r="F59" s="2">
        <v>42577</v>
      </c>
      <c r="G59" s="15">
        <v>0.1</v>
      </c>
      <c r="H59">
        <f t="shared" si="0"/>
        <v>-0.1</v>
      </c>
    </row>
    <row r="60" spans="1:8" outlineLevel="2" x14ac:dyDescent="0.25">
      <c r="A60" s="16" t="s">
        <v>140</v>
      </c>
      <c r="B60" s="3" t="s">
        <v>85</v>
      </c>
      <c r="C60" s="3" t="s">
        <v>81</v>
      </c>
      <c r="D60" s="3" t="s">
        <v>142</v>
      </c>
      <c r="E60" s="3" t="s">
        <v>83</v>
      </c>
      <c r="F60" s="2">
        <v>42657</v>
      </c>
      <c r="G60" s="15">
        <v>2462.14</v>
      </c>
      <c r="H60">
        <f t="shared" si="0"/>
        <v>-2462.14</v>
      </c>
    </row>
    <row r="61" spans="1:8" outlineLevel="2" x14ac:dyDescent="0.25">
      <c r="A61" s="16" t="s">
        <v>140</v>
      </c>
      <c r="B61" s="3" t="s">
        <v>85</v>
      </c>
      <c r="C61" s="3" t="s">
        <v>81</v>
      </c>
      <c r="D61" s="3" t="s">
        <v>142</v>
      </c>
      <c r="E61" s="3" t="s">
        <v>83</v>
      </c>
      <c r="F61" s="2">
        <v>42657</v>
      </c>
      <c r="G61" s="15">
        <v>1028.27</v>
      </c>
      <c r="H61">
        <f t="shared" si="0"/>
        <v>-1028.27</v>
      </c>
    </row>
    <row r="62" spans="1:8" outlineLevel="2" x14ac:dyDescent="0.25">
      <c r="A62" s="16" t="s">
        <v>140</v>
      </c>
      <c r="B62" s="3" t="s">
        <v>85</v>
      </c>
      <c r="C62" s="3" t="s">
        <v>81</v>
      </c>
      <c r="D62" s="3" t="s">
        <v>143</v>
      </c>
      <c r="E62" s="3" t="s">
        <v>83</v>
      </c>
      <c r="F62" s="2">
        <v>42753</v>
      </c>
      <c r="G62" s="15">
        <v>2964.2400000000002</v>
      </c>
      <c r="H62">
        <f t="shared" si="0"/>
        <v>-2964.2400000000002</v>
      </c>
    </row>
    <row r="63" spans="1:8" outlineLevel="2" x14ac:dyDescent="0.25">
      <c r="A63" s="16" t="s">
        <v>140</v>
      </c>
      <c r="B63" s="3" t="s">
        <v>85</v>
      </c>
      <c r="C63" s="3" t="s">
        <v>81</v>
      </c>
      <c r="D63" s="3" t="s">
        <v>144</v>
      </c>
      <c r="E63" s="3" t="s">
        <v>83</v>
      </c>
      <c r="F63" s="2">
        <v>42772</v>
      </c>
      <c r="G63" s="15">
        <v>3267.62</v>
      </c>
      <c r="H63">
        <f t="shared" si="0"/>
        <v>-3267.62</v>
      </c>
    </row>
    <row r="64" spans="1:8" outlineLevel="2" x14ac:dyDescent="0.25">
      <c r="A64" s="16" t="s">
        <v>140</v>
      </c>
      <c r="B64" s="3" t="s">
        <v>85</v>
      </c>
      <c r="C64" s="3" t="s">
        <v>81</v>
      </c>
      <c r="D64" s="3" t="s">
        <v>145</v>
      </c>
      <c r="E64" s="3" t="s">
        <v>83</v>
      </c>
      <c r="F64" s="2">
        <v>42800</v>
      </c>
      <c r="G64" s="15">
        <v>2873.71</v>
      </c>
      <c r="H64">
        <f t="shared" si="0"/>
        <v>-2873.71</v>
      </c>
    </row>
    <row r="65" spans="1:8" outlineLevel="2" x14ac:dyDescent="0.25">
      <c r="A65" s="16" t="s">
        <v>140</v>
      </c>
      <c r="B65" s="3" t="s">
        <v>85</v>
      </c>
      <c r="C65" s="3" t="s">
        <v>81</v>
      </c>
      <c r="D65" s="3" t="s">
        <v>146</v>
      </c>
      <c r="E65" s="3" t="s">
        <v>83</v>
      </c>
      <c r="F65" s="2">
        <v>42825</v>
      </c>
      <c r="G65" s="15">
        <v>1344.09</v>
      </c>
      <c r="H65">
        <f t="shared" si="0"/>
        <v>-1344.09</v>
      </c>
    </row>
    <row r="66" spans="1:8" outlineLevel="2" x14ac:dyDescent="0.25">
      <c r="A66" s="16" t="s">
        <v>140</v>
      </c>
      <c r="B66" s="3" t="s">
        <v>85</v>
      </c>
      <c r="C66" s="3" t="s">
        <v>81</v>
      </c>
      <c r="D66" s="3" t="s">
        <v>147</v>
      </c>
      <c r="E66" s="3" t="s">
        <v>83</v>
      </c>
      <c r="F66" s="2">
        <v>42836</v>
      </c>
      <c r="G66" s="15">
        <v>811.94</v>
      </c>
      <c r="H66">
        <f t="shared" si="0"/>
        <v>-811.94</v>
      </c>
    </row>
    <row r="67" spans="1:8" outlineLevel="2" x14ac:dyDescent="0.25">
      <c r="A67" s="16" t="s">
        <v>140</v>
      </c>
      <c r="B67" s="3" t="s">
        <v>85</v>
      </c>
      <c r="C67" s="3" t="s">
        <v>81</v>
      </c>
      <c r="D67" s="3" t="s">
        <v>148</v>
      </c>
      <c r="E67" s="3" t="s">
        <v>83</v>
      </c>
      <c r="F67" s="2">
        <v>42843</v>
      </c>
      <c r="G67" s="15">
        <v>1320.55</v>
      </c>
      <c r="H67">
        <f t="shared" ref="H67:H130" si="1">G67*$I$2</f>
        <v>-1320.55</v>
      </c>
    </row>
    <row r="68" spans="1:8" outlineLevel="2" x14ac:dyDescent="0.25">
      <c r="A68" s="16" t="s">
        <v>140</v>
      </c>
      <c r="B68" s="3" t="s">
        <v>85</v>
      </c>
      <c r="C68" s="3" t="s">
        <v>81</v>
      </c>
      <c r="D68" s="3" t="s">
        <v>149</v>
      </c>
      <c r="E68" s="3" t="s">
        <v>83</v>
      </c>
      <c r="F68" s="2">
        <v>42845</v>
      </c>
      <c r="G68" s="15">
        <v>2616.5500000000002</v>
      </c>
      <c r="H68">
        <f t="shared" si="1"/>
        <v>-2616.5500000000002</v>
      </c>
    </row>
    <row r="69" spans="1:8" outlineLevel="2" x14ac:dyDescent="0.25">
      <c r="A69" s="16" t="s">
        <v>140</v>
      </c>
      <c r="B69" s="3" t="s">
        <v>85</v>
      </c>
      <c r="C69" s="3" t="s">
        <v>81</v>
      </c>
      <c r="D69" s="3" t="s">
        <v>150</v>
      </c>
      <c r="E69" s="3" t="s">
        <v>83</v>
      </c>
      <c r="F69" s="2">
        <v>42845</v>
      </c>
      <c r="G69" s="15">
        <v>833.36</v>
      </c>
      <c r="H69">
        <f t="shared" si="1"/>
        <v>-833.36</v>
      </c>
    </row>
    <row r="70" spans="1:8" outlineLevel="2" x14ac:dyDescent="0.25">
      <c r="A70" s="16" t="s">
        <v>140</v>
      </c>
      <c r="B70" s="3" t="s">
        <v>85</v>
      </c>
      <c r="C70" s="3" t="s">
        <v>81</v>
      </c>
      <c r="D70" s="3" t="s">
        <v>150</v>
      </c>
      <c r="E70" s="3" t="s">
        <v>83</v>
      </c>
      <c r="F70" s="2">
        <v>42845</v>
      </c>
      <c r="G70" s="15">
        <v>1969.21</v>
      </c>
      <c r="H70">
        <f t="shared" si="1"/>
        <v>-1969.21</v>
      </c>
    </row>
    <row r="71" spans="1:8" outlineLevel="2" x14ac:dyDescent="0.25">
      <c r="A71" s="16" t="s">
        <v>140</v>
      </c>
      <c r="B71" s="3" t="s">
        <v>85</v>
      </c>
      <c r="C71" s="3" t="s">
        <v>81</v>
      </c>
      <c r="D71" s="3" t="s">
        <v>151</v>
      </c>
      <c r="E71" s="3" t="s">
        <v>83</v>
      </c>
      <c r="F71" s="2">
        <v>42852</v>
      </c>
      <c r="G71" s="15">
        <v>4041.6</v>
      </c>
      <c r="H71">
        <f t="shared" si="1"/>
        <v>-4041.6</v>
      </c>
    </row>
    <row r="72" spans="1:8" outlineLevel="2" x14ac:dyDescent="0.25">
      <c r="A72" s="16" t="s">
        <v>140</v>
      </c>
      <c r="B72" s="3" t="s">
        <v>85</v>
      </c>
      <c r="C72" s="3" t="s">
        <v>81</v>
      </c>
      <c r="D72" s="3" t="s">
        <v>152</v>
      </c>
      <c r="E72" s="3" t="s">
        <v>83</v>
      </c>
      <c r="F72" s="2">
        <v>42865</v>
      </c>
      <c r="G72" s="15">
        <v>870.02</v>
      </c>
      <c r="H72">
        <f t="shared" si="1"/>
        <v>-870.02</v>
      </c>
    </row>
    <row r="73" spans="1:8" outlineLevel="2" x14ac:dyDescent="0.25">
      <c r="A73" s="16" t="s">
        <v>140</v>
      </c>
      <c r="B73" s="3" t="s">
        <v>85</v>
      </c>
      <c r="C73" s="3" t="s">
        <v>81</v>
      </c>
      <c r="D73" s="3" t="s">
        <v>153</v>
      </c>
      <c r="E73" s="3" t="s">
        <v>83</v>
      </c>
      <c r="F73" s="2">
        <v>42872</v>
      </c>
      <c r="G73" s="15">
        <v>3713.75</v>
      </c>
      <c r="H73">
        <f t="shared" si="1"/>
        <v>-3713.75</v>
      </c>
    </row>
    <row r="74" spans="1:8" outlineLevel="2" x14ac:dyDescent="0.25">
      <c r="A74" s="16" t="s">
        <v>140</v>
      </c>
      <c r="B74" s="3" t="s">
        <v>85</v>
      </c>
      <c r="C74" s="3" t="s">
        <v>81</v>
      </c>
      <c r="D74" s="3" t="s">
        <v>154</v>
      </c>
      <c r="E74" s="3" t="s">
        <v>83</v>
      </c>
      <c r="F74" s="2">
        <v>42878</v>
      </c>
      <c r="G74" s="15">
        <v>2450.36</v>
      </c>
      <c r="H74">
        <f t="shared" si="1"/>
        <v>-2450.36</v>
      </c>
    </row>
    <row r="75" spans="1:8" outlineLevel="2" x14ac:dyDescent="0.25">
      <c r="A75" s="16" t="s">
        <v>140</v>
      </c>
      <c r="B75" s="3" t="s">
        <v>85</v>
      </c>
      <c r="C75" s="3" t="s">
        <v>81</v>
      </c>
      <c r="D75" s="3" t="s">
        <v>154</v>
      </c>
      <c r="E75" s="3" t="s">
        <v>83</v>
      </c>
      <c r="F75" s="2">
        <v>42878</v>
      </c>
      <c r="G75" s="15">
        <v>719.59</v>
      </c>
      <c r="H75">
        <f t="shared" si="1"/>
        <v>-719.59</v>
      </c>
    </row>
    <row r="76" spans="1:8" outlineLevel="2" x14ac:dyDescent="0.25">
      <c r="A76" s="16" t="s">
        <v>140</v>
      </c>
      <c r="B76" s="3" t="s">
        <v>85</v>
      </c>
      <c r="C76" s="3" t="s">
        <v>81</v>
      </c>
      <c r="D76" s="3" t="s">
        <v>155</v>
      </c>
      <c r="E76" s="3" t="s">
        <v>83</v>
      </c>
      <c r="F76" s="2">
        <v>42886</v>
      </c>
      <c r="G76" s="15">
        <v>977.7</v>
      </c>
      <c r="H76">
        <f t="shared" si="1"/>
        <v>-977.7</v>
      </c>
    </row>
    <row r="77" spans="1:8" outlineLevel="2" x14ac:dyDescent="0.25">
      <c r="A77" s="16" t="s">
        <v>140</v>
      </c>
      <c r="B77" s="3" t="s">
        <v>85</v>
      </c>
      <c r="C77" s="3" t="s">
        <v>81</v>
      </c>
      <c r="D77" s="3" t="s">
        <v>156</v>
      </c>
      <c r="E77" s="3" t="s">
        <v>83</v>
      </c>
      <c r="F77" s="2">
        <v>42893</v>
      </c>
      <c r="G77" s="15">
        <v>576.98</v>
      </c>
      <c r="H77">
        <f t="shared" si="1"/>
        <v>-576.98</v>
      </c>
    </row>
    <row r="78" spans="1:8" outlineLevel="2" x14ac:dyDescent="0.25">
      <c r="A78" s="16" t="s">
        <v>140</v>
      </c>
      <c r="B78" s="3" t="s">
        <v>85</v>
      </c>
      <c r="C78" s="3" t="s">
        <v>81</v>
      </c>
      <c r="D78" s="3" t="s">
        <v>156</v>
      </c>
      <c r="E78" s="3" t="s">
        <v>83</v>
      </c>
      <c r="F78" s="2">
        <v>42893</v>
      </c>
      <c r="G78" s="15">
        <v>401.89</v>
      </c>
      <c r="H78">
        <f t="shared" si="1"/>
        <v>-401.89</v>
      </c>
    </row>
    <row r="79" spans="1:8" outlineLevel="2" x14ac:dyDescent="0.25">
      <c r="A79" s="16" t="s">
        <v>140</v>
      </c>
      <c r="B79" s="3" t="s">
        <v>85</v>
      </c>
      <c r="C79" s="3" t="s">
        <v>81</v>
      </c>
      <c r="D79" s="3" t="s">
        <v>157</v>
      </c>
      <c r="E79" s="3" t="s">
        <v>83</v>
      </c>
      <c r="F79" s="2">
        <v>42907</v>
      </c>
      <c r="G79" s="15">
        <v>566.51</v>
      </c>
      <c r="H79">
        <f t="shared" si="1"/>
        <v>-566.51</v>
      </c>
    </row>
    <row r="80" spans="1:8" outlineLevel="2" x14ac:dyDescent="0.25">
      <c r="A80" s="16" t="s">
        <v>140</v>
      </c>
      <c r="B80" s="3" t="s">
        <v>85</v>
      </c>
      <c r="C80" s="3" t="s">
        <v>81</v>
      </c>
      <c r="D80" s="3" t="s">
        <v>158</v>
      </c>
      <c r="E80" s="3" t="s">
        <v>83</v>
      </c>
      <c r="F80" s="2">
        <v>42923</v>
      </c>
      <c r="G80" s="15">
        <v>1367.4</v>
      </c>
      <c r="H80">
        <f t="shared" si="1"/>
        <v>-1367.4</v>
      </c>
    </row>
    <row r="81" spans="1:8" outlineLevel="2" x14ac:dyDescent="0.25">
      <c r="A81" s="16" t="s">
        <v>140</v>
      </c>
      <c r="B81" s="3" t="s">
        <v>85</v>
      </c>
      <c r="C81" s="3" t="s">
        <v>81</v>
      </c>
      <c r="D81" s="3" t="s">
        <v>158</v>
      </c>
      <c r="E81" s="3" t="s">
        <v>83</v>
      </c>
      <c r="F81" s="2">
        <v>42923</v>
      </c>
      <c r="G81" s="15">
        <v>1113.03</v>
      </c>
      <c r="H81">
        <f t="shared" si="1"/>
        <v>-1113.03</v>
      </c>
    </row>
    <row r="82" spans="1:8" outlineLevel="2" x14ac:dyDescent="0.25">
      <c r="A82" s="16" t="s">
        <v>140</v>
      </c>
      <c r="B82" s="3" t="s">
        <v>85</v>
      </c>
      <c r="C82" s="3" t="s">
        <v>81</v>
      </c>
      <c r="D82" s="3" t="s">
        <v>159</v>
      </c>
      <c r="E82" s="3" t="s">
        <v>83</v>
      </c>
      <c r="F82" s="2">
        <v>42950</v>
      </c>
      <c r="G82" s="15">
        <v>313.99</v>
      </c>
      <c r="H82">
        <f t="shared" si="1"/>
        <v>-313.99</v>
      </c>
    </row>
    <row r="83" spans="1:8" outlineLevel="1" x14ac:dyDescent="0.25">
      <c r="A83" s="17" t="s">
        <v>213</v>
      </c>
      <c r="B83" s="3"/>
      <c r="C83" s="3"/>
      <c r="D83" s="3"/>
      <c r="E83" s="3"/>
      <c r="F83" s="2"/>
      <c r="G83" s="15">
        <v>38604.6</v>
      </c>
      <c r="H83">
        <f t="shared" si="1"/>
        <v>-38604.6</v>
      </c>
    </row>
    <row r="84" spans="1:8" outlineLevel="2" x14ac:dyDescent="0.25">
      <c r="A84" s="3" t="s">
        <v>160</v>
      </c>
      <c r="B84" s="3" t="s">
        <v>85</v>
      </c>
      <c r="C84" s="3" t="s">
        <v>81</v>
      </c>
      <c r="D84" s="3" t="s">
        <v>161</v>
      </c>
      <c r="E84" s="3" t="s">
        <v>83</v>
      </c>
      <c r="F84" s="2">
        <v>42865</v>
      </c>
      <c r="G84" s="15">
        <v>160</v>
      </c>
      <c r="H84">
        <f t="shared" si="1"/>
        <v>-160</v>
      </c>
    </row>
    <row r="85" spans="1:8" outlineLevel="1" x14ac:dyDescent="0.25">
      <c r="A85" s="17" t="s">
        <v>214</v>
      </c>
      <c r="B85" s="3"/>
      <c r="C85" s="3"/>
      <c r="D85" s="3"/>
      <c r="E85" s="3"/>
      <c r="F85" s="2"/>
      <c r="G85" s="15">
        <v>160</v>
      </c>
      <c r="H85">
        <f t="shared" si="1"/>
        <v>-160</v>
      </c>
    </row>
    <row r="86" spans="1:8" outlineLevel="2" x14ac:dyDescent="0.25">
      <c r="A86" s="16" t="s">
        <v>162</v>
      </c>
      <c r="B86" s="3" t="s">
        <v>85</v>
      </c>
      <c r="C86" s="3" t="s">
        <v>81</v>
      </c>
      <c r="D86" s="3" t="s">
        <v>141</v>
      </c>
      <c r="E86" s="3" t="s">
        <v>83</v>
      </c>
      <c r="F86" s="2">
        <v>42577</v>
      </c>
      <c r="G86" s="15">
        <v>14.9</v>
      </c>
      <c r="H86">
        <f t="shared" si="1"/>
        <v>-14.9</v>
      </c>
    </row>
    <row r="87" spans="1:8" outlineLevel="2" x14ac:dyDescent="0.25">
      <c r="A87" s="16" t="s">
        <v>162</v>
      </c>
      <c r="B87" s="3" t="s">
        <v>85</v>
      </c>
      <c r="C87" s="3" t="s">
        <v>81</v>
      </c>
      <c r="D87" s="3" t="s">
        <v>163</v>
      </c>
      <c r="E87" s="3" t="s">
        <v>83</v>
      </c>
      <c r="F87" s="2">
        <v>42580</v>
      </c>
      <c r="G87" s="15">
        <v>43.300000000000004</v>
      </c>
      <c r="H87">
        <f t="shared" si="1"/>
        <v>-43.300000000000004</v>
      </c>
    </row>
    <row r="88" spans="1:8" outlineLevel="2" x14ac:dyDescent="0.25">
      <c r="A88" s="16" t="s">
        <v>162</v>
      </c>
      <c r="B88" s="3" t="s">
        <v>85</v>
      </c>
      <c r="C88" s="3" t="s">
        <v>81</v>
      </c>
      <c r="D88" s="3" t="s">
        <v>163</v>
      </c>
      <c r="E88" s="3" t="s">
        <v>83</v>
      </c>
      <c r="F88" s="2">
        <v>42580</v>
      </c>
      <c r="G88" s="15">
        <v>10</v>
      </c>
      <c r="H88">
        <f t="shared" si="1"/>
        <v>-10</v>
      </c>
    </row>
    <row r="89" spans="1:8" outlineLevel="2" x14ac:dyDescent="0.25">
      <c r="A89" s="16" t="s">
        <v>162</v>
      </c>
      <c r="B89" s="3" t="s">
        <v>85</v>
      </c>
      <c r="C89" s="3" t="s">
        <v>81</v>
      </c>
      <c r="D89" s="3" t="s">
        <v>164</v>
      </c>
      <c r="E89" s="3" t="s">
        <v>83</v>
      </c>
      <c r="F89" s="2">
        <v>42593</v>
      </c>
      <c r="G89" s="15">
        <v>20</v>
      </c>
      <c r="H89">
        <f t="shared" si="1"/>
        <v>-20</v>
      </c>
    </row>
    <row r="90" spans="1:8" outlineLevel="2" x14ac:dyDescent="0.25">
      <c r="A90" s="16" t="s">
        <v>162</v>
      </c>
      <c r="B90" s="3" t="s">
        <v>85</v>
      </c>
      <c r="C90" s="3" t="s">
        <v>81</v>
      </c>
      <c r="D90" s="3" t="s">
        <v>165</v>
      </c>
      <c r="E90" s="3" t="s">
        <v>83</v>
      </c>
      <c r="F90" s="2">
        <v>42607</v>
      </c>
      <c r="G90" s="15">
        <v>25</v>
      </c>
      <c r="H90">
        <f t="shared" si="1"/>
        <v>-25</v>
      </c>
    </row>
    <row r="91" spans="1:8" outlineLevel="2" x14ac:dyDescent="0.25">
      <c r="A91" s="16" t="s">
        <v>162</v>
      </c>
      <c r="B91" s="3" t="s">
        <v>85</v>
      </c>
      <c r="C91" s="3" t="s">
        <v>81</v>
      </c>
      <c r="D91" s="3" t="s">
        <v>165</v>
      </c>
      <c r="E91" s="3" t="s">
        <v>83</v>
      </c>
      <c r="F91" s="2">
        <v>42607</v>
      </c>
      <c r="G91" s="15">
        <v>18.600000000000001</v>
      </c>
      <c r="H91">
        <f t="shared" si="1"/>
        <v>-18.600000000000001</v>
      </c>
    </row>
    <row r="92" spans="1:8" outlineLevel="2" x14ac:dyDescent="0.25">
      <c r="A92" s="16" t="s">
        <v>162</v>
      </c>
      <c r="B92" s="3" t="s">
        <v>85</v>
      </c>
      <c r="C92" s="3" t="s">
        <v>81</v>
      </c>
      <c r="D92" s="3" t="s">
        <v>166</v>
      </c>
      <c r="E92" s="3" t="s">
        <v>83</v>
      </c>
      <c r="F92" s="2">
        <v>42642</v>
      </c>
      <c r="G92" s="15">
        <v>18</v>
      </c>
      <c r="H92">
        <f t="shared" si="1"/>
        <v>-18</v>
      </c>
    </row>
    <row r="93" spans="1:8" outlineLevel="2" x14ac:dyDescent="0.25">
      <c r="A93" s="16" t="s">
        <v>162</v>
      </c>
      <c r="B93" s="3" t="s">
        <v>85</v>
      </c>
      <c r="C93" s="3" t="s">
        <v>81</v>
      </c>
      <c r="D93" s="3" t="s">
        <v>166</v>
      </c>
      <c r="E93" s="3" t="s">
        <v>83</v>
      </c>
      <c r="F93" s="2">
        <v>42642</v>
      </c>
      <c r="G93" s="15">
        <v>8</v>
      </c>
      <c r="H93">
        <f t="shared" si="1"/>
        <v>-8</v>
      </c>
    </row>
    <row r="94" spans="1:8" outlineLevel="2" x14ac:dyDescent="0.25">
      <c r="A94" s="16" t="s">
        <v>162</v>
      </c>
      <c r="B94" s="3" t="s">
        <v>85</v>
      </c>
      <c r="C94" s="3" t="s">
        <v>81</v>
      </c>
      <c r="D94" s="3" t="s">
        <v>167</v>
      </c>
      <c r="E94" s="3" t="s">
        <v>83</v>
      </c>
      <c r="F94" s="2">
        <v>42684</v>
      </c>
      <c r="G94" s="15">
        <v>7</v>
      </c>
      <c r="H94">
        <f t="shared" si="1"/>
        <v>-7</v>
      </c>
    </row>
    <row r="95" spans="1:8" outlineLevel="2" x14ac:dyDescent="0.25">
      <c r="A95" s="16" t="s">
        <v>162</v>
      </c>
      <c r="B95" s="3" t="s">
        <v>85</v>
      </c>
      <c r="C95" s="3" t="s">
        <v>81</v>
      </c>
      <c r="D95" s="3" t="s">
        <v>167</v>
      </c>
      <c r="E95" s="3" t="s">
        <v>83</v>
      </c>
      <c r="F95" s="2">
        <v>42684</v>
      </c>
      <c r="G95" s="15">
        <v>93</v>
      </c>
      <c r="H95">
        <f t="shared" si="1"/>
        <v>-93</v>
      </c>
    </row>
    <row r="96" spans="1:8" outlineLevel="2" x14ac:dyDescent="0.25">
      <c r="A96" s="16" t="s">
        <v>162</v>
      </c>
      <c r="B96" s="3" t="s">
        <v>85</v>
      </c>
      <c r="C96" s="3" t="s">
        <v>81</v>
      </c>
      <c r="D96" s="3" t="s">
        <v>168</v>
      </c>
      <c r="E96" s="3" t="s">
        <v>83</v>
      </c>
      <c r="F96" s="2">
        <v>42690</v>
      </c>
      <c r="G96" s="15">
        <v>6</v>
      </c>
      <c r="H96">
        <f t="shared" si="1"/>
        <v>-6</v>
      </c>
    </row>
    <row r="97" spans="1:8" outlineLevel="2" x14ac:dyDescent="0.25">
      <c r="A97" s="16" t="s">
        <v>162</v>
      </c>
      <c r="B97" s="3" t="s">
        <v>85</v>
      </c>
      <c r="C97" s="3" t="s">
        <v>81</v>
      </c>
      <c r="D97" s="3" t="s">
        <v>143</v>
      </c>
      <c r="E97" s="3" t="s">
        <v>83</v>
      </c>
      <c r="F97" s="2">
        <v>42753</v>
      </c>
      <c r="G97" s="15">
        <v>4.3</v>
      </c>
      <c r="H97">
        <f t="shared" si="1"/>
        <v>-4.3</v>
      </c>
    </row>
    <row r="98" spans="1:8" outlineLevel="2" x14ac:dyDescent="0.25">
      <c r="A98" s="16" t="s">
        <v>162</v>
      </c>
      <c r="B98" s="3" t="s">
        <v>85</v>
      </c>
      <c r="C98" s="3" t="s">
        <v>81</v>
      </c>
      <c r="D98" s="3" t="s">
        <v>144</v>
      </c>
      <c r="E98" s="3" t="s">
        <v>83</v>
      </c>
      <c r="F98" s="2">
        <v>42772</v>
      </c>
      <c r="G98" s="15">
        <v>40</v>
      </c>
      <c r="H98">
        <f t="shared" si="1"/>
        <v>-40</v>
      </c>
    </row>
    <row r="99" spans="1:8" outlineLevel="2" x14ac:dyDescent="0.25">
      <c r="A99" s="16" t="s">
        <v>162</v>
      </c>
      <c r="B99" s="3" t="s">
        <v>85</v>
      </c>
      <c r="C99" s="3" t="s">
        <v>81</v>
      </c>
      <c r="D99" s="3" t="s">
        <v>144</v>
      </c>
      <c r="E99" s="3" t="s">
        <v>83</v>
      </c>
      <c r="F99" s="2">
        <v>42772</v>
      </c>
      <c r="G99" s="15">
        <v>5</v>
      </c>
      <c r="H99">
        <f t="shared" si="1"/>
        <v>-5</v>
      </c>
    </row>
    <row r="100" spans="1:8" outlineLevel="2" x14ac:dyDescent="0.25">
      <c r="A100" s="16" t="s">
        <v>162</v>
      </c>
      <c r="B100" s="3" t="s">
        <v>85</v>
      </c>
      <c r="C100" s="3" t="s">
        <v>81</v>
      </c>
      <c r="D100" s="3" t="s">
        <v>169</v>
      </c>
      <c r="E100" s="3" t="s">
        <v>83</v>
      </c>
      <c r="F100" s="2">
        <v>42788</v>
      </c>
      <c r="G100" s="15">
        <v>17.400000000000002</v>
      </c>
      <c r="H100">
        <f t="shared" si="1"/>
        <v>-17.400000000000002</v>
      </c>
    </row>
    <row r="101" spans="1:8" outlineLevel="2" x14ac:dyDescent="0.25">
      <c r="A101" s="16" t="s">
        <v>162</v>
      </c>
      <c r="B101" s="3" t="s">
        <v>85</v>
      </c>
      <c r="C101" s="3" t="s">
        <v>81</v>
      </c>
      <c r="D101" s="3" t="s">
        <v>170</v>
      </c>
      <c r="E101" s="3" t="s">
        <v>83</v>
      </c>
      <c r="F101" s="2">
        <v>42810</v>
      </c>
      <c r="G101" s="15">
        <v>4</v>
      </c>
      <c r="H101">
        <f t="shared" si="1"/>
        <v>-4</v>
      </c>
    </row>
    <row r="102" spans="1:8" outlineLevel="2" x14ac:dyDescent="0.25">
      <c r="A102" s="16" t="s">
        <v>162</v>
      </c>
      <c r="B102" s="3" t="s">
        <v>85</v>
      </c>
      <c r="C102" s="3" t="s">
        <v>81</v>
      </c>
      <c r="D102" s="3" t="s">
        <v>171</v>
      </c>
      <c r="E102" s="3" t="s">
        <v>83</v>
      </c>
      <c r="F102" s="2">
        <v>42815</v>
      </c>
      <c r="G102" s="15">
        <v>10</v>
      </c>
      <c r="H102">
        <f t="shared" si="1"/>
        <v>-10</v>
      </c>
    </row>
    <row r="103" spans="1:8" outlineLevel="2" x14ac:dyDescent="0.25">
      <c r="A103" s="16" t="s">
        <v>162</v>
      </c>
      <c r="B103" s="3" t="s">
        <v>85</v>
      </c>
      <c r="C103" s="3" t="s">
        <v>81</v>
      </c>
      <c r="D103" s="3" t="s">
        <v>172</v>
      </c>
      <c r="E103" s="3" t="s">
        <v>83</v>
      </c>
      <c r="F103" s="2">
        <v>42832</v>
      </c>
      <c r="G103" s="15">
        <v>87</v>
      </c>
      <c r="H103">
        <f t="shared" si="1"/>
        <v>-87</v>
      </c>
    </row>
    <row r="104" spans="1:8" outlineLevel="2" x14ac:dyDescent="0.25">
      <c r="A104" s="16" t="s">
        <v>162</v>
      </c>
      <c r="B104" s="3" t="s">
        <v>85</v>
      </c>
      <c r="C104" s="3" t="s">
        <v>81</v>
      </c>
      <c r="D104" s="3" t="s">
        <v>173</v>
      </c>
      <c r="E104" s="3" t="s">
        <v>83</v>
      </c>
      <c r="F104" s="2">
        <v>42843</v>
      </c>
      <c r="G104" s="15">
        <v>243.47</v>
      </c>
      <c r="H104">
        <f t="shared" si="1"/>
        <v>-243.47</v>
      </c>
    </row>
    <row r="105" spans="1:8" outlineLevel="2" x14ac:dyDescent="0.25">
      <c r="A105" s="16" t="s">
        <v>162</v>
      </c>
      <c r="B105" s="3" t="s">
        <v>85</v>
      </c>
      <c r="C105" s="3" t="s">
        <v>81</v>
      </c>
      <c r="D105" s="3" t="s">
        <v>174</v>
      </c>
      <c r="E105" s="3" t="s">
        <v>83</v>
      </c>
      <c r="F105" s="2">
        <v>42843</v>
      </c>
      <c r="G105" s="15">
        <v>4.3</v>
      </c>
      <c r="H105">
        <f t="shared" si="1"/>
        <v>-4.3</v>
      </c>
    </row>
    <row r="106" spans="1:8" outlineLevel="2" x14ac:dyDescent="0.25">
      <c r="A106" s="16" t="s">
        <v>162</v>
      </c>
      <c r="B106" s="3" t="s">
        <v>85</v>
      </c>
      <c r="C106" s="3" t="s">
        <v>81</v>
      </c>
      <c r="D106" s="3" t="s">
        <v>153</v>
      </c>
      <c r="E106" s="3" t="s">
        <v>83</v>
      </c>
      <c r="F106" s="2">
        <v>42872</v>
      </c>
      <c r="G106" s="15">
        <v>3215</v>
      </c>
      <c r="H106">
        <f t="shared" si="1"/>
        <v>-3215</v>
      </c>
    </row>
    <row r="107" spans="1:8" outlineLevel="2" x14ac:dyDescent="0.25">
      <c r="A107" s="16" t="s">
        <v>162</v>
      </c>
      <c r="B107" s="3" t="s">
        <v>85</v>
      </c>
      <c r="C107" s="3" t="s">
        <v>81</v>
      </c>
      <c r="D107" s="3" t="s">
        <v>155</v>
      </c>
      <c r="E107" s="3" t="s">
        <v>83</v>
      </c>
      <c r="F107" s="2">
        <v>42886</v>
      </c>
      <c r="G107" s="15">
        <v>30</v>
      </c>
      <c r="H107">
        <f t="shared" si="1"/>
        <v>-30</v>
      </c>
    </row>
    <row r="108" spans="1:8" outlineLevel="2" x14ac:dyDescent="0.25">
      <c r="A108" s="16" t="s">
        <v>162</v>
      </c>
      <c r="B108" s="3" t="s">
        <v>85</v>
      </c>
      <c r="C108" s="3" t="s">
        <v>81</v>
      </c>
      <c r="D108" s="3" t="s">
        <v>158</v>
      </c>
      <c r="E108" s="3" t="s">
        <v>83</v>
      </c>
      <c r="F108" s="2">
        <v>42923</v>
      </c>
      <c r="G108" s="15">
        <v>2586.75</v>
      </c>
      <c r="H108">
        <f t="shared" si="1"/>
        <v>-2586.75</v>
      </c>
    </row>
    <row r="109" spans="1:8" outlineLevel="1" x14ac:dyDescent="0.25">
      <c r="A109" s="17" t="s">
        <v>215</v>
      </c>
      <c r="B109" s="3"/>
      <c r="C109" s="3"/>
      <c r="D109" s="3"/>
      <c r="E109" s="3"/>
      <c r="F109" s="2"/>
      <c r="G109" s="15">
        <v>6511.02</v>
      </c>
      <c r="H109">
        <f t="shared" si="1"/>
        <v>-6511.02</v>
      </c>
    </row>
    <row r="110" spans="1:8" outlineLevel="2" x14ac:dyDescent="0.25">
      <c r="A110" s="16" t="s">
        <v>175</v>
      </c>
      <c r="B110" s="3" t="s">
        <v>85</v>
      </c>
      <c r="C110" s="3" t="s">
        <v>81</v>
      </c>
      <c r="D110" s="3" t="s">
        <v>176</v>
      </c>
      <c r="E110" s="3" t="s">
        <v>83</v>
      </c>
      <c r="F110" s="2">
        <v>42577</v>
      </c>
      <c r="G110" s="15">
        <v>8163.7</v>
      </c>
      <c r="H110">
        <f t="shared" si="1"/>
        <v>-8163.7</v>
      </c>
    </row>
    <row r="111" spans="1:8" outlineLevel="2" x14ac:dyDescent="0.25">
      <c r="A111" s="16" t="s">
        <v>175</v>
      </c>
      <c r="B111" s="3" t="s">
        <v>85</v>
      </c>
      <c r="C111" s="3" t="s">
        <v>81</v>
      </c>
      <c r="D111" s="3" t="s">
        <v>177</v>
      </c>
      <c r="E111" s="3" t="s">
        <v>83</v>
      </c>
      <c r="F111" s="2">
        <v>42642</v>
      </c>
      <c r="G111" s="15">
        <v>10</v>
      </c>
      <c r="H111">
        <f t="shared" si="1"/>
        <v>-10</v>
      </c>
    </row>
    <row r="112" spans="1:8" outlineLevel="2" x14ac:dyDescent="0.25">
      <c r="A112" s="16" t="s">
        <v>175</v>
      </c>
      <c r="B112" s="3" t="s">
        <v>85</v>
      </c>
      <c r="C112" s="3" t="s">
        <v>81</v>
      </c>
      <c r="D112" s="3" t="s">
        <v>178</v>
      </c>
      <c r="E112" s="3" t="s">
        <v>83</v>
      </c>
      <c r="F112" s="2">
        <v>42818</v>
      </c>
      <c r="G112" s="15">
        <v>26.2</v>
      </c>
      <c r="H112">
        <f t="shared" si="1"/>
        <v>-26.2</v>
      </c>
    </row>
    <row r="113" spans="1:8" outlineLevel="2" x14ac:dyDescent="0.25">
      <c r="A113" s="16" t="s">
        <v>175</v>
      </c>
      <c r="B113" s="3" t="s">
        <v>85</v>
      </c>
      <c r="C113" s="3" t="s">
        <v>81</v>
      </c>
      <c r="D113" s="3" t="s">
        <v>154</v>
      </c>
      <c r="E113" s="3" t="s">
        <v>83</v>
      </c>
      <c r="F113" s="2">
        <v>42878</v>
      </c>
      <c r="G113" s="15">
        <v>5306.16</v>
      </c>
      <c r="H113">
        <f t="shared" si="1"/>
        <v>-5306.16</v>
      </c>
    </row>
    <row r="114" spans="1:8" outlineLevel="2" x14ac:dyDescent="0.25">
      <c r="A114" s="16" t="s">
        <v>175</v>
      </c>
      <c r="B114" s="3" t="s">
        <v>85</v>
      </c>
      <c r="C114" s="3" t="s">
        <v>81</v>
      </c>
      <c r="D114" s="3" t="s">
        <v>154</v>
      </c>
      <c r="E114" s="3" t="s">
        <v>83</v>
      </c>
      <c r="F114" s="2">
        <v>42878</v>
      </c>
      <c r="G114" s="15">
        <v>3100.16</v>
      </c>
      <c r="H114">
        <f t="shared" si="1"/>
        <v>-3100.16</v>
      </c>
    </row>
    <row r="115" spans="1:8" outlineLevel="1" x14ac:dyDescent="0.25">
      <c r="A115" s="17" t="s">
        <v>216</v>
      </c>
      <c r="B115" s="3"/>
      <c r="C115" s="3"/>
      <c r="D115" s="3"/>
      <c r="E115" s="3"/>
      <c r="F115" s="2"/>
      <c r="G115" s="15">
        <v>16606.22</v>
      </c>
      <c r="H115">
        <f t="shared" si="1"/>
        <v>-16606.22</v>
      </c>
    </row>
    <row r="116" spans="1:8" outlineLevel="2" x14ac:dyDescent="0.25">
      <c r="A116" s="16" t="s">
        <v>179</v>
      </c>
      <c r="B116" s="3" t="s">
        <v>85</v>
      </c>
      <c r="C116" s="3" t="s">
        <v>8</v>
      </c>
      <c r="D116" s="3" t="s">
        <v>180</v>
      </c>
      <c r="E116" s="3" t="s">
        <v>89</v>
      </c>
      <c r="F116" s="2">
        <v>42746</v>
      </c>
      <c r="G116" s="15">
        <v>7120</v>
      </c>
      <c r="H116">
        <f t="shared" si="1"/>
        <v>-7120</v>
      </c>
    </row>
    <row r="117" spans="1:8" outlineLevel="2" x14ac:dyDescent="0.25">
      <c r="A117" s="16" t="s">
        <v>179</v>
      </c>
      <c r="B117" s="3" t="s">
        <v>85</v>
      </c>
      <c r="C117" s="3" t="s">
        <v>8</v>
      </c>
      <c r="D117" s="3" t="s">
        <v>181</v>
      </c>
      <c r="E117" s="3" t="s">
        <v>89</v>
      </c>
      <c r="F117" s="2">
        <v>42759</v>
      </c>
      <c r="G117" s="15">
        <v>300</v>
      </c>
      <c r="H117">
        <f t="shared" si="1"/>
        <v>-300</v>
      </c>
    </row>
    <row r="118" spans="1:8" outlineLevel="1" x14ac:dyDescent="0.25">
      <c r="A118" s="17" t="s">
        <v>217</v>
      </c>
      <c r="B118" s="3"/>
      <c r="C118" s="3"/>
      <c r="D118" s="3"/>
      <c r="E118" s="3"/>
      <c r="F118" s="2"/>
      <c r="G118" s="15">
        <v>7420</v>
      </c>
      <c r="H118">
        <f t="shared" si="1"/>
        <v>-7420</v>
      </c>
    </row>
    <row r="119" spans="1:8" outlineLevel="2" x14ac:dyDescent="0.25">
      <c r="A119" s="16" t="s">
        <v>182</v>
      </c>
      <c r="B119" s="3" t="s">
        <v>80</v>
      </c>
      <c r="C119" s="3" t="s">
        <v>8</v>
      </c>
      <c r="D119" s="3" t="s">
        <v>183</v>
      </c>
      <c r="E119" s="3" t="s">
        <v>184</v>
      </c>
      <c r="F119" s="2">
        <v>42816</v>
      </c>
      <c r="G119" s="15">
        <v>54491.9</v>
      </c>
      <c r="H119">
        <f t="shared" si="1"/>
        <v>-54491.9</v>
      </c>
    </row>
    <row r="120" spans="1:8" outlineLevel="2" x14ac:dyDescent="0.25">
      <c r="A120" s="16" t="s">
        <v>182</v>
      </c>
      <c r="B120" s="3" t="s">
        <v>80</v>
      </c>
      <c r="C120" s="3" t="s">
        <v>8</v>
      </c>
      <c r="D120" s="3" t="s">
        <v>185</v>
      </c>
      <c r="E120" s="3" t="s">
        <v>184</v>
      </c>
      <c r="F120" s="2">
        <v>42838</v>
      </c>
      <c r="G120" s="15">
        <v>5628.6</v>
      </c>
      <c r="H120">
        <f t="shared" si="1"/>
        <v>-5628.6</v>
      </c>
    </row>
    <row r="121" spans="1:8" outlineLevel="2" x14ac:dyDescent="0.25">
      <c r="A121" s="16" t="s">
        <v>182</v>
      </c>
      <c r="B121" s="3" t="s">
        <v>80</v>
      </c>
      <c r="C121" s="3" t="s">
        <v>8</v>
      </c>
      <c r="D121" s="3" t="s">
        <v>186</v>
      </c>
      <c r="E121" s="3" t="s">
        <v>184</v>
      </c>
      <c r="F121" s="2">
        <v>42935</v>
      </c>
      <c r="G121" s="15">
        <v>50000</v>
      </c>
      <c r="H121">
        <f t="shared" si="1"/>
        <v>-50000</v>
      </c>
    </row>
    <row r="122" spans="1:8" outlineLevel="2" x14ac:dyDescent="0.25">
      <c r="A122" s="16" t="s">
        <v>182</v>
      </c>
      <c r="B122" s="3" t="s">
        <v>80</v>
      </c>
      <c r="C122" s="3" t="s">
        <v>8</v>
      </c>
      <c r="D122" s="3" t="s">
        <v>187</v>
      </c>
      <c r="E122" s="3" t="s">
        <v>184</v>
      </c>
      <c r="F122" s="2">
        <v>42936</v>
      </c>
      <c r="G122" s="15">
        <v>322480.90000000002</v>
      </c>
      <c r="H122">
        <f t="shared" si="1"/>
        <v>-322480.90000000002</v>
      </c>
    </row>
    <row r="123" spans="1:8" outlineLevel="2" x14ac:dyDescent="0.25">
      <c r="A123" s="16" t="s">
        <v>182</v>
      </c>
      <c r="B123" s="3" t="s">
        <v>80</v>
      </c>
      <c r="C123" s="3" t="s">
        <v>8</v>
      </c>
      <c r="D123" s="3" t="s">
        <v>188</v>
      </c>
      <c r="E123" s="3" t="s">
        <v>184</v>
      </c>
      <c r="F123" s="2">
        <v>42947</v>
      </c>
      <c r="G123" s="15">
        <v>63131.200000000004</v>
      </c>
      <c r="H123">
        <f t="shared" si="1"/>
        <v>-63131.200000000004</v>
      </c>
    </row>
    <row r="124" spans="1:8" outlineLevel="1" x14ac:dyDescent="0.25">
      <c r="A124" s="17" t="s">
        <v>218</v>
      </c>
      <c r="B124" s="3"/>
      <c r="C124" s="3"/>
      <c r="D124" s="3"/>
      <c r="E124" s="3"/>
      <c r="F124" s="2"/>
      <c r="G124" s="15">
        <v>495732.60000000003</v>
      </c>
      <c r="H124">
        <f t="shared" si="1"/>
        <v>-495732.60000000003</v>
      </c>
    </row>
    <row r="125" spans="1:8" outlineLevel="2" x14ac:dyDescent="0.25">
      <c r="A125" s="16" t="s">
        <v>189</v>
      </c>
      <c r="B125" s="3" t="s">
        <v>80</v>
      </c>
      <c r="C125" s="3" t="s">
        <v>8</v>
      </c>
      <c r="D125" s="3" t="s">
        <v>190</v>
      </c>
      <c r="E125" s="3" t="s">
        <v>184</v>
      </c>
      <c r="F125" s="2">
        <v>42675</v>
      </c>
      <c r="G125" s="15">
        <v>497.09000000000003</v>
      </c>
      <c r="H125">
        <f t="shared" si="1"/>
        <v>-497.09000000000003</v>
      </c>
    </row>
    <row r="126" spans="1:8" outlineLevel="2" x14ac:dyDescent="0.25">
      <c r="A126" s="16" t="s">
        <v>189</v>
      </c>
      <c r="B126" s="3" t="s">
        <v>80</v>
      </c>
      <c r="C126" s="3" t="s">
        <v>8</v>
      </c>
      <c r="D126" s="3" t="s">
        <v>190</v>
      </c>
      <c r="E126" s="3" t="s">
        <v>89</v>
      </c>
      <c r="F126" s="2">
        <v>42675</v>
      </c>
      <c r="G126" s="15">
        <v>8752.39</v>
      </c>
      <c r="H126">
        <f t="shared" si="1"/>
        <v>-8752.39</v>
      </c>
    </row>
    <row r="127" spans="1:8" outlineLevel="2" x14ac:dyDescent="0.25">
      <c r="A127" s="16" t="s">
        <v>189</v>
      </c>
      <c r="B127" s="3" t="s">
        <v>80</v>
      </c>
      <c r="C127" s="3" t="s">
        <v>8</v>
      </c>
      <c r="D127" s="3" t="s">
        <v>191</v>
      </c>
      <c r="E127" s="3" t="s">
        <v>184</v>
      </c>
      <c r="F127" s="2">
        <v>42766</v>
      </c>
      <c r="G127" s="15">
        <v>272.49</v>
      </c>
      <c r="H127">
        <f t="shared" si="1"/>
        <v>-272.49</v>
      </c>
    </row>
    <row r="128" spans="1:8" outlineLevel="2" x14ac:dyDescent="0.25">
      <c r="A128" s="16" t="s">
        <v>189</v>
      </c>
      <c r="B128" s="3" t="s">
        <v>80</v>
      </c>
      <c r="C128" s="3" t="s">
        <v>8</v>
      </c>
      <c r="D128" s="3" t="s">
        <v>191</v>
      </c>
      <c r="E128" s="3" t="s">
        <v>89</v>
      </c>
      <c r="F128" s="2">
        <v>42766</v>
      </c>
      <c r="G128" s="15">
        <v>5043.37</v>
      </c>
      <c r="H128">
        <f t="shared" si="1"/>
        <v>-5043.37</v>
      </c>
    </row>
    <row r="129" spans="1:8" outlineLevel="2" x14ac:dyDescent="0.25">
      <c r="A129" s="16" t="s">
        <v>189</v>
      </c>
      <c r="B129" s="3" t="s">
        <v>80</v>
      </c>
      <c r="C129" s="3" t="s">
        <v>8</v>
      </c>
      <c r="D129" s="3" t="s">
        <v>192</v>
      </c>
      <c r="E129" s="3" t="s">
        <v>89</v>
      </c>
      <c r="F129" s="2">
        <v>42772</v>
      </c>
      <c r="G129" s="15">
        <v>231.09</v>
      </c>
      <c r="H129">
        <f t="shared" si="1"/>
        <v>-231.09</v>
      </c>
    </row>
    <row r="130" spans="1:8" outlineLevel="2" x14ac:dyDescent="0.25">
      <c r="A130" s="16" t="s">
        <v>189</v>
      </c>
      <c r="B130" s="3" t="s">
        <v>80</v>
      </c>
      <c r="C130" s="3" t="s">
        <v>8</v>
      </c>
      <c r="D130" s="3" t="s">
        <v>192</v>
      </c>
      <c r="E130" s="3" t="s">
        <v>184</v>
      </c>
      <c r="F130" s="2">
        <v>42772</v>
      </c>
      <c r="G130" s="15">
        <v>12.48</v>
      </c>
      <c r="H130">
        <f t="shared" si="1"/>
        <v>-12.48</v>
      </c>
    </row>
    <row r="131" spans="1:8" outlineLevel="2" x14ac:dyDescent="0.25">
      <c r="A131" s="16" t="s">
        <v>189</v>
      </c>
      <c r="B131" s="3" t="s">
        <v>80</v>
      </c>
      <c r="C131" s="3" t="s">
        <v>8</v>
      </c>
      <c r="D131" s="3" t="s">
        <v>193</v>
      </c>
      <c r="E131" s="3" t="s">
        <v>89</v>
      </c>
      <c r="F131" s="2">
        <v>42853</v>
      </c>
      <c r="G131" s="15">
        <v>9729.74</v>
      </c>
      <c r="H131">
        <f t="shared" ref="H131:H150" si="2">G131*$I$2</f>
        <v>-9729.74</v>
      </c>
    </row>
    <row r="132" spans="1:8" outlineLevel="2" x14ac:dyDescent="0.25">
      <c r="A132" s="16" t="s">
        <v>189</v>
      </c>
      <c r="B132" s="3" t="s">
        <v>80</v>
      </c>
      <c r="C132" s="3" t="s">
        <v>8</v>
      </c>
      <c r="D132" s="3" t="s">
        <v>193</v>
      </c>
      <c r="E132" s="3" t="s">
        <v>184</v>
      </c>
      <c r="F132" s="2">
        <v>42853</v>
      </c>
      <c r="G132" s="15">
        <v>318.03000000000003</v>
      </c>
      <c r="H132">
        <f t="shared" si="2"/>
        <v>-318.03000000000003</v>
      </c>
    </row>
    <row r="133" spans="1:8" outlineLevel="2" x14ac:dyDescent="0.25">
      <c r="A133" s="16" t="s">
        <v>189</v>
      </c>
      <c r="B133" s="3" t="s">
        <v>80</v>
      </c>
      <c r="C133" s="3" t="s">
        <v>8</v>
      </c>
      <c r="D133" s="3" t="s">
        <v>194</v>
      </c>
      <c r="E133" s="3" t="s">
        <v>184</v>
      </c>
      <c r="F133" s="2">
        <v>42947</v>
      </c>
      <c r="G133" s="15">
        <v>373.29</v>
      </c>
      <c r="H133">
        <f t="shared" si="2"/>
        <v>-373.29</v>
      </c>
    </row>
    <row r="134" spans="1:8" outlineLevel="2" x14ac:dyDescent="0.25">
      <c r="A134" s="16" t="s">
        <v>189</v>
      </c>
      <c r="B134" s="3" t="s">
        <v>80</v>
      </c>
      <c r="C134" s="3" t="s">
        <v>8</v>
      </c>
      <c r="D134" s="3" t="s">
        <v>194</v>
      </c>
      <c r="E134" s="3" t="s">
        <v>89</v>
      </c>
      <c r="F134" s="2">
        <v>42947</v>
      </c>
      <c r="G134" s="15">
        <v>14675.14</v>
      </c>
      <c r="H134">
        <f t="shared" si="2"/>
        <v>-14675.14</v>
      </c>
    </row>
    <row r="135" spans="1:8" outlineLevel="1" x14ac:dyDescent="0.25">
      <c r="A135" s="17" t="s">
        <v>219</v>
      </c>
      <c r="B135" s="3"/>
      <c r="C135" s="3"/>
      <c r="D135" s="3"/>
      <c r="E135" s="3"/>
      <c r="F135" s="2"/>
      <c r="G135" s="15">
        <v>39905.11</v>
      </c>
      <c r="H135">
        <f t="shared" si="2"/>
        <v>-39905.11</v>
      </c>
    </row>
    <row r="136" spans="1:8" outlineLevel="2" x14ac:dyDescent="0.25">
      <c r="A136" s="16" t="s">
        <v>195</v>
      </c>
      <c r="B136" s="3" t="s">
        <v>80</v>
      </c>
      <c r="C136" s="3" t="s">
        <v>81</v>
      </c>
      <c r="D136" s="3" t="s">
        <v>196</v>
      </c>
      <c r="E136" s="3" t="s">
        <v>197</v>
      </c>
      <c r="F136" s="2">
        <v>42940</v>
      </c>
      <c r="G136" s="15">
        <v>26243</v>
      </c>
      <c r="H136">
        <f t="shared" si="2"/>
        <v>-26243</v>
      </c>
    </row>
    <row r="137" spans="1:8" outlineLevel="1" x14ac:dyDescent="0.25">
      <c r="A137" s="17" t="s">
        <v>220</v>
      </c>
      <c r="B137" s="3"/>
      <c r="C137" s="3"/>
      <c r="D137" s="3"/>
      <c r="E137" s="3"/>
      <c r="F137" s="2"/>
      <c r="G137" s="15">
        <v>26243</v>
      </c>
      <c r="H137">
        <f t="shared" si="2"/>
        <v>-26243</v>
      </c>
    </row>
    <row r="138" spans="1:8" outlineLevel="2" x14ac:dyDescent="0.25">
      <c r="A138" s="16" t="s">
        <v>198</v>
      </c>
      <c r="B138" s="3" t="s">
        <v>80</v>
      </c>
      <c r="C138" s="3" t="s">
        <v>8</v>
      </c>
      <c r="D138" s="3" t="s">
        <v>199</v>
      </c>
      <c r="E138" s="3" t="s">
        <v>184</v>
      </c>
      <c r="F138" s="2">
        <v>42556</v>
      </c>
      <c r="G138" s="15">
        <v>200000</v>
      </c>
      <c r="H138">
        <f t="shared" si="2"/>
        <v>-200000</v>
      </c>
    </row>
    <row r="139" spans="1:8" outlineLevel="2" x14ac:dyDescent="0.25">
      <c r="A139" s="16" t="s">
        <v>198</v>
      </c>
      <c r="B139" s="3" t="s">
        <v>80</v>
      </c>
      <c r="C139" s="3" t="s">
        <v>8</v>
      </c>
      <c r="D139" s="3" t="s">
        <v>200</v>
      </c>
      <c r="E139" s="3" t="s">
        <v>184</v>
      </c>
      <c r="F139" s="2">
        <v>42608</v>
      </c>
      <c r="G139" s="15">
        <v>400000</v>
      </c>
      <c r="H139">
        <f t="shared" si="2"/>
        <v>-400000</v>
      </c>
    </row>
    <row r="140" spans="1:8" outlineLevel="2" x14ac:dyDescent="0.25">
      <c r="A140" s="16" t="s">
        <v>198</v>
      </c>
      <c r="B140" s="3" t="s">
        <v>80</v>
      </c>
      <c r="C140" s="3" t="s">
        <v>8</v>
      </c>
      <c r="D140" s="3" t="s">
        <v>201</v>
      </c>
      <c r="E140" s="3" t="s">
        <v>184</v>
      </c>
      <c r="F140" s="2">
        <v>42675</v>
      </c>
      <c r="G140" s="15">
        <v>1679250</v>
      </c>
      <c r="H140">
        <f t="shared" si="2"/>
        <v>-1679250</v>
      </c>
    </row>
    <row r="141" spans="1:8" outlineLevel="2" x14ac:dyDescent="0.25">
      <c r="A141" s="16" t="s">
        <v>198</v>
      </c>
      <c r="B141" s="3" t="s">
        <v>80</v>
      </c>
      <c r="C141" s="3" t="s">
        <v>8</v>
      </c>
      <c r="D141" s="3" t="s">
        <v>202</v>
      </c>
      <c r="E141" s="3" t="s">
        <v>184</v>
      </c>
      <c r="F141" s="2">
        <v>42705</v>
      </c>
      <c r="G141" s="15">
        <v>200000</v>
      </c>
      <c r="H141">
        <f t="shared" si="2"/>
        <v>-200000</v>
      </c>
    </row>
    <row r="142" spans="1:8" outlineLevel="2" x14ac:dyDescent="0.25">
      <c r="A142" s="16" t="s">
        <v>198</v>
      </c>
      <c r="B142" s="3" t="s">
        <v>80</v>
      </c>
      <c r="C142" s="3" t="s">
        <v>8</v>
      </c>
      <c r="D142" s="3" t="s">
        <v>203</v>
      </c>
      <c r="E142" s="3" t="s">
        <v>184</v>
      </c>
      <c r="F142" s="2">
        <v>42739</v>
      </c>
      <c r="G142" s="15">
        <v>200000</v>
      </c>
      <c r="H142">
        <f t="shared" si="2"/>
        <v>-200000</v>
      </c>
    </row>
    <row r="143" spans="1:8" outlineLevel="2" x14ac:dyDescent="0.25">
      <c r="A143" s="16" t="s">
        <v>198</v>
      </c>
      <c r="B143" s="3" t="s">
        <v>80</v>
      </c>
      <c r="C143" s="3" t="s">
        <v>8</v>
      </c>
      <c r="D143" s="3" t="s">
        <v>204</v>
      </c>
      <c r="E143" s="3" t="s">
        <v>184</v>
      </c>
      <c r="F143" s="2">
        <v>42783</v>
      </c>
      <c r="G143" s="15">
        <v>200000</v>
      </c>
      <c r="H143">
        <f t="shared" si="2"/>
        <v>-200000</v>
      </c>
    </row>
    <row r="144" spans="1:8" outlineLevel="2" x14ac:dyDescent="0.25">
      <c r="A144" s="16" t="s">
        <v>198</v>
      </c>
      <c r="B144" s="3" t="s">
        <v>80</v>
      </c>
      <c r="C144" s="3" t="s">
        <v>8</v>
      </c>
      <c r="D144" s="3" t="s">
        <v>205</v>
      </c>
      <c r="E144" s="3" t="s">
        <v>184</v>
      </c>
      <c r="F144" s="2">
        <v>42810</v>
      </c>
      <c r="G144" s="15">
        <v>200000</v>
      </c>
      <c r="H144">
        <f t="shared" si="2"/>
        <v>-200000</v>
      </c>
    </row>
    <row r="145" spans="1:8" outlineLevel="2" x14ac:dyDescent="0.25">
      <c r="A145" s="16" t="s">
        <v>198</v>
      </c>
      <c r="B145" s="3" t="s">
        <v>80</v>
      </c>
      <c r="C145" s="3" t="s">
        <v>8</v>
      </c>
      <c r="D145" s="3" t="s">
        <v>206</v>
      </c>
      <c r="E145" s="3" t="s">
        <v>184</v>
      </c>
      <c r="F145" s="2">
        <v>42849</v>
      </c>
      <c r="G145" s="15">
        <v>200000</v>
      </c>
      <c r="H145">
        <f t="shared" si="2"/>
        <v>-200000</v>
      </c>
    </row>
    <row r="146" spans="1:8" outlineLevel="2" x14ac:dyDescent="0.25">
      <c r="A146" s="16" t="s">
        <v>198</v>
      </c>
      <c r="B146" s="3" t="s">
        <v>80</v>
      </c>
      <c r="C146" s="3" t="s">
        <v>8</v>
      </c>
      <c r="D146" s="3" t="s">
        <v>207</v>
      </c>
      <c r="E146" s="3" t="s">
        <v>184</v>
      </c>
      <c r="F146" s="2">
        <v>42902</v>
      </c>
      <c r="G146" s="15">
        <v>200000</v>
      </c>
      <c r="H146">
        <f t="shared" si="2"/>
        <v>-200000</v>
      </c>
    </row>
    <row r="147" spans="1:8" outlineLevel="2" x14ac:dyDescent="0.25">
      <c r="A147" s="16" t="s">
        <v>198</v>
      </c>
      <c r="B147" s="3" t="s">
        <v>80</v>
      </c>
      <c r="C147" s="3" t="s">
        <v>8</v>
      </c>
      <c r="D147" s="3" t="s">
        <v>208</v>
      </c>
      <c r="E147" s="3" t="s">
        <v>184</v>
      </c>
      <c r="F147" s="2">
        <v>42935</v>
      </c>
      <c r="G147" s="15">
        <v>300000</v>
      </c>
      <c r="H147">
        <f t="shared" si="2"/>
        <v>-300000</v>
      </c>
    </row>
    <row r="148" spans="1:8" outlineLevel="2" x14ac:dyDescent="0.25">
      <c r="A148" s="16" t="s">
        <v>198</v>
      </c>
      <c r="B148" s="3" t="s">
        <v>80</v>
      </c>
      <c r="C148" s="3" t="s">
        <v>8</v>
      </c>
      <c r="D148" s="3" t="s">
        <v>209</v>
      </c>
      <c r="E148" s="3" t="s">
        <v>184</v>
      </c>
      <c r="F148" s="2">
        <v>42976</v>
      </c>
      <c r="G148" s="15">
        <v>-329899.13</v>
      </c>
      <c r="H148">
        <f t="shared" si="2"/>
        <v>329899.13</v>
      </c>
    </row>
    <row r="149" spans="1:8" outlineLevel="1" x14ac:dyDescent="0.25">
      <c r="A149" s="21" t="s">
        <v>221</v>
      </c>
      <c r="B149" s="18"/>
      <c r="C149" s="18"/>
      <c r="D149" s="18"/>
      <c r="E149" s="18"/>
      <c r="F149" s="19"/>
      <c r="G149" s="20">
        <v>3449350.87</v>
      </c>
      <c r="H149">
        <f t="shared" si="2"/>
        <v>-3449350.87</v>
      </c>
    </row>
    <row r="150" spans="1:8" x14ac:dyDescent="0.25">
      <c r="A150" s="21" t="s">
        <v>222</v>
      </c>
      <c r="B150" s="18"/>
      <c r="C150" s="18"/>
      <c r="D150" s="18"/>
      <c r="E150" s="18"/>
      <c r="F150" s="19"/>
      <c r="G150" s="20">
        <v>9213690.3599999994</v>
      </c>
      <c r="H150">
        <f t="shared" si="2"/>
        <v>-9213690.3599999994</v>
      </c>
    </row>
  </sheetData>
  <autoFilter ref="A1:G14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2018-02-08T22:55:11Z</dcterms:modified>
</cp:coreProperties>
</file>